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8055"/>
  </bookViews>
  <sheets>
    <sheet name="DENOMINAZIONE" sheetId="1" r:id="rId1"/>
    <sheet name="ANAGRAFICA" sheetId="2" r:id="rId2"/>
    <sheet name="ORGANIZZAZIONE" sheetId="3" r:id="rId3"/>
    <sheet name="ANALISI SWOT" sheetId="4" r:id="rId4"/>
    <sheet name="IDEA PROGETTUALE" sheetId="5" r:id="rId5"/>
    <sheet name="PROGRAMMA INVESTIMENTI" sheetId="25" r:id="rId6"/>
    <sheet name="PRODUZIONE E RICAVI" sheetId="7" r:id="rId7"/>
    <sheet name="C.E. - MARGINE OPERATIVO" sheetId="8" r:id="rId8"/>
    <sheet name="C.E. - MARGINE CONTRIBUZIONE" sheetId="23" r:id="rId9"/>
    <sheet name="PERFORMANCE" sheetId="26" r:id="rId10"/>
  </sheets>
  <definedNames>
    <definedName name="_xlnm.Print_Area" localSheetId="0">DENOMINAZIONE!$A$1:$BR$22</definedName>
  </definedNames>
  <calcPr calcId="162913"/>
</workbook>
</file>

<file path=xl/calcChain.xml><?xml version="1.0" encoding="utf-8"?>
<calcChain xmlns="http://schemas.openxmlformats.org/spreadsheetml/2006/main">
  <c r="A1" i="26" l="1"/>
  <c r="C15" i="23" l="1"/>
  <c r="D15" i="23"/>
  <c r="B15" i="23"/>
  <c r="D4" i="25" l="1"/>
  <c r="C4" i="25"/>
  <c r="B4" i="25"/>
  <c r="B16" i="25" l="1"/>
  <c r="C16" i="25" l="1"/>
  <c r="D16" i="25"/>
  <c r="C21" i="25"/>
  <c r="D21" i="25"/>
  <c r="B21" i="25"/>
  <c r="B25" i="25" s="1"/>
  <c r="C25" i="25" l="1"/>
  <c r="D25" i="25"/>
  <c r="C24" i="23"/>
  <c r="D24" i="23"/>
  <c r="B24" i="23"/>
  <c r="C9" i="23"/>
  <c r="D9" i="23"/>
  <c r="C57" i="23"/>
  <c r="D57" i="23"/>
  <c r="C54" i="23"/>
  <c r="D54" i="23"/>
  <c r="C47" i="23"/>
  <c r="D47" i="23"/>
  <c r="C40" i="23"/>
  <c r="D40" i="23"/>
  <c r="C33" i="23"/>
  <c r="D33" i="23"/>
  <c r="C18" i="23"/>
  <c r="D18" i="23"/>
  <c r="D14" i="23" s="1"/>
  <c r="C14" i="23"/>
  <c r="B57" i="23"/>
  <c r="B54" i="23"/>
  <c r="B47" i="23"/>
  <c r="B40" i="23"/>
  <c r="B33" i="23"/>
  <c r="B18" i="23"/>
  <c r="D23" i="23" l="1"/>
  <c r="C23" i="23"/>
  <c r="B23" i="23"/>
  <c r="B14" i="23"/>
  <c r="B39" i="23"/>
  <c r="D39" i="23"/>
  <c r="C39" i="23"/>
  <c r="M16" i="7"/>
  <c r="M15" i="7"/>
  <c r="M13" i="7"/>
  <c r="M12" i="7"/>
  <c r="M11" i="7"/>
  <c r="M10" i="7"/>
  <c r="M9" i="7"/>
  <c r="M8" i="7"/>
  <c r="M7" i="7"/>
  <c r="M6" i="7"/>
  <c r="M5" i="7"/>
  <c r="I16" i="7"/>
  <c r="I15" i="7"/>
  <c r="I13" i="7"/>
  <c r="I12" i="7"/>
  <c r="I11" i="7"/>
  <c r="I10" i="7"/>
  <c r="I9" i="7"/>
  <c r="I8" i="7"/>
  <c r="I7" i="7"/>
  <c r="I6" i="7"/>
  <c r="I5" i="7"/>
  <c r="A1" i="2"/>
  <c r="A1" i="3" s="1"/>
  <c r="A1" i="4" s="1"/>
  <c r="A1" i="5" s="1"/>
  <c r="A1" i="7" s="1"/>
  <c r="A1" i="8" s="1"/>
  <c r="I17" i="7" l="1"/>
  <c r="C5" i="8" s="1"/>
  <c r="C7" i="23" s="1"/>
  <c r="M14" i="7"/>
  <c r="D4" i="8" s="1"/>
  <c r="D6" i="23" s="1"/>
  <c r="I14" i="7"/>
  <c r="C4" i="8" s="1"/>
  <c r="C6" i="23" s="1"/>
  <c r="M17" i="7"/>
  <c r="A1" i="23"/>
  <c r="A1" i="25"/>
  <c r="E5" i="7"/>
  <c r="E6" i="7"/>
  <c r="E7" i="7"/>
  <c r="E8" i="7"/>
  <c r="E9" i="7"/>
  <c r="E10" i="7"/>
  <c r="E11" i="7"/>
  <c r="E12" i="7"/>
  <c r="E13" i="7"/>
  <c r="E15" i="7"/>
  <c r="E16" i="7"/>
  <c r="E17" i="7" l="1"/>
  <c r="I18" i="7"/>
  <c r="C6" i="8" s="1"/>
  <c r="E14" i="7"/>
  <c r="M18" i="7"/>
  <c r="D6" i="8" s="1"/>
  <c r="D8" i="23" s="1"/>
  <c r="D5" i="8"/>
  <c r="B5" i="8"/>
  <c r="B7" i="23" s="1"/>
  <c r="D7" i="23" l="1"/>
  <c r="E18" i="7"/>
  <c r="B6" i="8" s="1"/>
  <c r="B4" i="8"/>
  <c r="B6" i="23" s="1"/>
  <c r="C8" i="23"/>
  <c r="D7" i="8"/>
  <c r="D5" i="23" s="1"/>
  <c r="B9" i="23"/>
  <c r="B7" i="8" l="1"/>
  <c r="B5" i="23" s="1"/>
  <c r="D8" i="8"/>
  <c r="D14" i="8" s="1"/>
  <c r="D17" i="8" s="1"/>
  <c r="D19" i="8" s="1"/>
  <c r="D27" i="8" s="1"/>
  <c r="D4" i="23"/>
  <c r="D13" i="23" s="1"/>
  <c r="D22" i="23" s="1"/>
  <c r="D53" i="23" s="1"/>
  <c r="D61" i="23" s="1"/>
  <c r="D63" i="23" s="1"/>
  <c r="B8" i="23"/>
  <c r="C7" i="8"/>
  <c r="B8" i="8" l="1"/>
  <c r="B14" i="8" s="1"/>
  <c r="B17" i="8" s="1"/>
  <c r="B19" i="8" s="1"/>
  <c r="B27" i="8" s="1"/>
  <c r="B4" i="23"/>
  <c r="B13" i="23" s="1"/>
  <c r="B22" i="23" s="1"/>
  <c r="B53" i="23" s="1"/>
  <c r="B61" i="23" s="1"/>
  <c r="B63" i="23" s="1"/>
  <c r="C5" i="23"/>
  <c r="C4" i="23" s="1"/>
  <c r="C13" i="23" s="1"/>
  <c r="C22" i="23" s="1"/>
  <c r="C53" i="23" s="1"/>
  <c r="C61" i="23" s="1"/>
  <c r="C63" i="23" s="1"/>
  <c r="C8" i="8"/>
  <c r="C14" i="8" s="1"/>
  <c r="C17" i="8" s="1"/>
  <c r="C19" i="8" s="1"/>
  <c r="C27" i="8" s="1"/>
</calcChain>
</file>

<file path=xl/sharedStrings.xml><?xml version="1.0" encoding="utf-8"?>
<sst xmlns="http://schemas.openxmlformats.org/spreadsheetml/2006/main" count="262" uniqueCount="210">
  <si>
    <t>DENOMINAZIONE AZIENDA:</t>
  </si>
  <si>
    <t>NOTE PER LA COMPILAZIONE</t>
  </si>
  <si>
    <t>1. Per ogni riferimento deve essere fornita una descrizione chiara</t>
  </si>
  <si>
    <t>3. Per anno NF si intende l'esercizio sociale in cui si completa l'investimento</t>
  </si>
  <si>
    <t>Oggetto sociale</t>
  </si>
  <si>
    <t>Organismi associativi ai quali l’azienda aderisce</t>
  </si>
  <si>
    <t>Descrizione dell'organizzazione dei fattori produttivi e dei cicli di produzione</t>
  </si>
  <si>
    <t>Prodotto venduto</t>
  </si>
  <si>
    <t>Prezzo unitario medio</t>
  </si>
  <si>
    <t>Ricavo totale</t>
  </si>
  <si>
    <t>Unità di misura</t>
  </si>
  <si>
    <t>Quantità</t>
  </si>
  <si>
    <t>+ altri ricavi</t>
  </si>
  <si>
    <t>+ rimanenze finali</t>
  </si>
  <si>
    <t>- rimanenze iniziali</t>
  </si>
  <si>
    <t>PRODUZIONE LORDA VENDIBILE</t>
  </si>
  <si>
    <t>- costi delle materie prime, sussidiarie e di consumo</t>
  </si>
  <si>
    <t>- manutenzioni e riparazioni</t>
  </si>
  <si>
    <t>- spese generali</t>
  </si>
  <si>
    <t>- altri costi caratteristici</t>
  </si>
  <si>
    <t>VALORE AGGIUNTO</t>
  </si>
  <si>
    <t>- salari e stipendi</t>
  </si>
  <si>
    <t>- oneri sociali</t>
  </si>
  <si>
    <t>MARGINE OPERATIVO LORDO</t>
  </si>
  <si>
    <t>- ammortamenti, svalutazioni e accantonamenti</t>
  </si>
  <si>
    <t>REDDITO OPERATIVO</t>
  </si>
  <si>
    <t xml:space="preserve">+ ricavi non caratteristici </t>
  </si>
  <si>
    <t>- costi non caratteristici</t>
  </si>
  <si>
    <t xml:space="preserve">+ proventi straordinari </t>
  </si>
  <si>
    <t>- oneri straordinari</t>
  </si>
  <si>
    <t>+ interessi attivi</t>
  </si>
  <si>
    <t>- interessi passivi</t>
  </si>
  <si>
    <t>- imposte e tasse</t>
  </si>
  <si>
    <t>REDDITO NETTO</t>
  </si>
  <si>
    <t>Forma giuridica prevista</t>
  </si>
  <si>
    <t>Descrizione sintetica dell'attività d'impresa</t>
  </si>
  <si>
    <t>Data iscrizione CCIAA</t>
  </si>
  <si>
    <t>Assetto lavorativo (unità impiegate, ruoli, profili e funzioni, con indicazione della manodopera familiare)</t>
  </si>
  <si>
    <t>Punti di forza e di debolezza dei prodotti/servizi offerti</t>
  </si>
  <si>
    <t>Il piano di produzione/erogazione dei prodotti e servizi. Descrizione  dei  fondi  coltivati    (proprietà  –  affitto),  caratteristiche  pedo-morfologiche  e  riparto colturale</t>
  </si>
  <si>
    <t>Produzione</t>
  </si>
  <si>
    <t xml:space="preserve">    - Rimanenze iniziali prodotti in corso di lavorazione, semilavorati e finiti</t>
  </si>
  <si>
    <t xml:space="preserve">    - Altri ricavi</t>
  </si>
  <si>
    <t xml:space="preserve">    - Rimanenze finali prodotti in corso di lavorazione, semilavorati e finiti</t>
  </si>
  <si>
    <t>Consumo merci</t>
  </si>
  <si>
    <t xml:space="preserve">    - Rimanenze iniziali materie prime, sussidiare di consumo e merci</t>
  </si>
  <si>
    <t xml:space="preserve">    - Rimanenze finali materie prime, sussidiarie di consumo e merci</t>
  </si>
  <si>
    <t>MARGINE LORDO INDUSTRIALE (fatturato netto-consumo di merci)</t>
  </si>
  <si>
    <t>Costi variabili totali</t>
  </si>
  <si>
    <t xml:space="preserve">    - Costi variabili di produzione</t>
  </si>
  <si>
    <t xml:space="preserve">    - Costi variabili commerciali</t>
  </si>
  <si>
    <t xml:space="preserve">          1) spese di rappresentanza</t>
  </si>
  <si>
    <t xml:space="preserve">          2) spese di pubblicità e promozioni</t>
  </si>
  <si>
    <t xml:space="preserve">    - Altri costi variabili</t>
  </si>
  <si>
    <t>Costi fissi totali</t>
  </si>
  <si>
    <t xml:space="preserve">    - Costi fissi di produzione</t>
  </si>
  <si>
    <t xml:space="preserve">         1) ammortamenti materiali</t>
  </si>
  <si>
    <t xml:space="preserve">         3) beni strumentali inf. al milione</t>
  </si>
  <si>
    <t xml:space="preserve">         4) spese di trasporto</t>
  </si>
  <si>
    <t xml:space="preserve">         5) lavorazioni presso terzi</t>
  </si>
  <si>
    <t xml:space="preserve">         6) consulenze tecnico-produttive</t>
  </si>
  <si>
    <t xml:space="preserve">         7) manutenzioni industriali</t>
  </si>
  <si>
    <t xml:space="preserve">         8) servizi vari</t>
  </si>
  <si>
    <t xml:space="preserve">         9) provvigioni</t>
  </si>
  <si>
    <t xml:space="preserve">    - Costi fissi commerciali</t>
  </si>
  <si>
    <t xml:space="preserve">         1) canoni per affitto d'azienda</t>
  </si>
  <si>
    <t xml:space="preserve">         2) canoni beni mobili</t>
  </si>
  <si>
    <t xml:space="preserve">         3) spese di trasporto</t>
  </si>
  <si>
    <t xml:space="preserve">         4) spese varie</t>
  </si>
  <si>
    <t xml:space="preserve">         5) royalties</t>
  </si>
  <si>
    <t xml:space="preserve">         1) consulenze legali, fiscali, notarili, ecc…</t>
  </si>
  <si>
    <t xml:space="preserve">         2) compensi amministratori</t>
  </si>
  <si>
    <t xml:space="preserve">         3) spese postali</t>
  </si>
  <si>
    <t xml:space="preserve">         4) utenze</t>
  </si>
  <si>
    <t xml:space="preserve">         5) affitti e locazioni passive</t>
  </si>
  <si>
    <t xml:space="preserve">         6) altri costi amministrativi</t>
  </si>
  <si>
    <t xml:space="preserve">     - Altri costi fissi</t>
  </si>
  <si>
    <t xml:space="preserve">         1) costi diversi</t>
  </si>
  <si>
    <t xml:space="preserve">         2) ammortamenti immateriali</t>
  </si>
  <si>
    <t xml:space="preserve">         3) premi assicurativi</t>
  </si>
  <si>
    <t xml:space="preserve">         4) costi del personale dipendente</t>
  </si>
  <si>
    <t xml:space="preserve">         5) accantonamento al TFR</t>
  </si>
  <si>
    <t>Gestione straordinaria</t>
  </si>
  <si>
    <t xml:space="preserve">    - Plusvalenze/Minusvalenze Materiali</t>
  </si>
  <si>
    <t xml:space="preserve">    - Plusvalenze/Minusvalenze Immateriali</t>
  </si>
  <si>
    <t xml:space="preserve">    - Oneri Finanziari a breve termine</t>
  </si>
  <si>
    <t xml:space="preserve">    - Oneri Finanziari a medio/lungo termine</t>
  </si>
  <si>
    <t xml:space="preserve">    - Proventi Finanziari</t>
  </si>
  <si>
    <t>imposte sul reddito</t>
  </si>
  <si>
    <t>Gestione finanziaria</t>
  </si>
  <si>
    <t>Denominazione dell'impresa e/o del soggetto richiedente</t>
  </si>
  <si>
    <t>o</t>
  </si>
  <si>
    <t xml:space="preserve">Organizzazioni di Produttori (OP) o Cooperative agricole di trasformazione/lavorazione riconosciute come OP o che si impegnano a diventarlo prima dell'ammissione a finanziamento </t>
  </si>
  <si>
    <t xml:space="preserve">Adesione a Gruppo Operativo P.E.I. dell'Organizzazione di Produttori (OP) o della Cooperativa agricola di trasformazione/lavorazione riconosciute come OP o che si impegnano a diventarlo prima dell'ammissione a finanziamento </t>
  </si>
  <si>
    <t>Adesione ai regimi DOP, IGP e Biologico</t>
  </si>
  <si>
    <t>Adesione a regimi di qualità nazionali</t>
  </si>
  <si>
    <t xml:space="preserve">Partita IVA </t>
  </si>
  <si>
    <t>INDIRIZZO:</t>
  </si>
  <si>
    <t>P.IVA - C.F. :</t>
  </si>
  <si>
    <r>
      <t xml:space="preserve">Struttura organizzativa </t>
    </r>
    <r>
      <rPr>
        <b/>
        <i/>
        <sz val="12"/>
        <color indexed="8"/>
        <rFont val="Arial"/>
        <family val="2"/>
      </rPr>
      <t>(con indicazione dei responsabili della gestione e le rispettive funzioni)</t>
    </r>
  </si>
  <si>
    <t>Data costituzione</t>
  </si>
  <si>
    <t>Numero Iscrizione CCIAA</t>
  </si>
  <si>
    <t>Sede Operativa - Comune</t>
  </si>
  <si>
    <t>Foglio - Particella - Subalterno</t>
  </si>
  <si>
    <r>
      <t xml:space="preserve">Produzione dell’azienda </t>
    </r>
    <r>
      <rPr>
        <i/>
        <sz val="12"/>
        <color indexed="8"/>
        <rFont val="Arial"/>
        <family val="2"/>
        <charset val="1"/>
      </rPr>
      <t>(per ciascun prodotto specificare il processo di lavorazione, certificazioni di prodotto o di processo)</t>
    </r>
  </si>
  <si>
    <r>
      <t xml:space="preserve">Commercializzazione e mercati di sbocco </t>
    </r>
    <r>
      <rPr>
        <i/>
        <sz val="12"/>
        <color indexed="8"/>
        <rFont val="Arial"/>
        <family val="2"/>
        <charset val="1"/>
      </rPr>
      <t>(specificare l’area geografica di riferimento, i canali commerciali ed i principali clienti, andamento storico e previsioni, interscambio con l'estero, risultati eventuali indagini di mercato)</t>
    </r>
    <r>
      <rPr>
        <sz val="12"/>
        <color indexed="8"/>
        <rFont val="Arial"/>
        <family val="2"/>
        <charset val="1"/>
      </rPr>
      <t xml:space="preserve"> </t>
    </r>
  </si>
  <si>
    <r>
      <t xml:space="preserve">Concorrenza </t>
    </r>
    <r>
      <rPr>
        <i/>
        <sz val="12"/>
        <color indexed="8"/>
        <rFont val="Arial"/>
        <family val="2"/>
        <charset val="1"/>
      </rPr>
      <t>(struttura dell’offerta, situazione tecnologica del settore, principali concorrenti, tipologie produttive e canali distributivi)</t>
    </r>
  </si>
  <si>
    <r>
      <t xml:space="preserve">Comunicazione, promozione e marketing </t>
    </r>
    <r>
      <rPr>
        <i/>
        <sz val="12"/>
        <color indexed="8"/>
        <rFont val="Arial"/>
        <family val="2"/>
        <charset val="1"/>
      </rPr>
      <t>(specificare la tipologia delle attività promozionali e di comunicazione)</t>
    </r>
  </si>
  <si>
    <r>
      <t xml:space="preserve">Utilizzo dei servizi di consulenza esterna </t>
    </r>
    <r>
      <rPr>
        <i/>
        <sz val="12"/>
        <color indexed="8"/>
        <rFont val="Arial"/>
        <family val="2"/>
        <charset val="1"/>
      </rPr>
      <t>(consulenza tecnica, amministrativa, commerciale)</t>
    </r>
    <r>
      <rPr>
        <sz val="12"/>
        <color indexed="8"/>
        <rFont val="Arial"/>
        <family val="2"/>
        <charset val="1"/>
      </rPr>
      <t xml:space="preserve"> </t>
    </r>
  </si>
  <si>
    <t>Dimensioni aziendali</t>
  </si>
  <si>
    <r>
      <t xml:space="preserve">L’analisi dei punti di forza e di debolezza aziendale </t>
    </r>
    <r>
      <rPr>
        <b/>
        <i/>
        <sz val="12"/>
        <color indexed="8"/>
        <rFont val="Arial"/>
        <family val="2"/>
      </rPr>
      <t>(es. capitale umano, dotazioni aziendali, produzioni, mercati, performance economica)</t>
    </r>
  </si>
  <si>
    <r>
      <t xml:space="preserve">Scenari esterni: minacce ed opportunità </t>
    </r>
    <r>
      <rPr>
        <b/>
        <i/>
        <sz val="12"/>
        <color indexed="8"/>
        <rFont val="Arial"/>
        <family val="2"/>
      </rPr>
      <t>(istituzionale, competitivo, commerciale, es. prodotti extracomunitari)</t>
    </r>
  </si>
  <si>
    <t>CONDUZIONE DELL'AZIENDA E DI FONDI IN GENERE</t>
  </si>
  <si>
    <t xml:space="preserve">Per N° giornate/anno e una spesa  </t>
  </si>
  <si>
    <t xml:space="preserve">Spesa annua </t>
  </si>
  <si>
    <t>Diretta con l'aiuto di familiari (si - no)</t>
  </si>
  <si>
    <t>Diretta con l'aiuto di salariati fissi (si - no)</t>
  </si>
  <si>
    <t>Diretta con l'aiuto di braccianti a tempo determinato (si - no)</t>
  </si>
  <si>
    <t>Concesso in affitto (si - no)</t>
  </si>
  <si>
    <r>
      <t>Descrizione degli investimenti previsti e cantierabilità del progetto (</t>
    </r>
    <r>
      <rPr>
        <b/>
        <i/>
        <sz val="12"/>
        <color indexed="8"/>
        <rFont val="Arial"/>
        <family val="2"/>
      </rPr>
      <t>sostenibilità ambientale, urbanistica, amministrativa, economica e finanziaria)</t>
    </r>
  </si>
  <si>
    <t>Piano di investimento e descrizione degli impianti/macchine/attrezzature che si intende introdurre. Descrizione dello schema di processo produttivo (flow-sheet) a seguito dell'investimento previsto.</t>
  </si>
  <si>
    <r>
      <t xml:space="preserve">Descrizione sintetica del progetto, degli obiettivi generali e della strategia del piano di sviluppo </t>
    </r>
    <r>
      <rPr>
        <b/>
        <i/>
        <sz val="12"/>
        <color indexed="8"/>
        <rFont val="Arial"/>
        <family val="2"/>
      </rPr>
      <t>(in coerenza con quanto indicato nella scheda n. 3).</t>
    </r>
  </si>
  <si>
    <t>Descrizione dei prodotti (produzione/miglioramento e/o modifica del metodo produttivo)</t>
  </si>
  <si>
    <t>ANNO N - 1</t>
  </si>
  <si>
    <t>ANNO NF</t>
  </si>
  <si>
    <t>ANNO NR</t>
  </si>
  <si>
    <t>VOCI DI CONTO ECONOMICO</t>
  </si>
  <si>
    <t>TOTALE RICAVI</t>
  </si>
  <si>
    <t>TOTALE RICAVI PRODOTTI PRINCIPALI</t>
  </si>
  <si>
    <t>Altri ricavi direttamente derivanti dalle produzioni principali</t>
  </si>
  <si>
    <t>Altri ricavi non derivanti dalle produzioni principali</t>
  </si>
  <si>
    <t>TOTALE ALTRI RICAVI</t>
  </si>
  <si>
    <t>Produzioni</t>
  </si>
  <si>
    <t>REDDITO ANTE IMPOSTE</t>
  </si>
  <si>
    <t>Altri costi amministrativi e fissi</t>
  </si>
  <si>
    <t xml:space="preserve">    - Costi amministrativi</t>
  </si>
  <si>
    <t>MARGINE LORDO DI CONTRIBUZIONE (MLI - costi variabili totali)</t>
  </si>
  <si>
    <t>INVESTIMENTI</t>
  </si>
  <si>
    <t>Materiali</t>
  </si>
  <si>
    <t>Immateriali</t>
  </si>
  <si>
    <t>TOTALE INVESTIMENTI</t>
  </si>
  <si>
    <t>- Opere murarie e assimilate</t>
  </si>
  <si>
    <t>- Attrezzature</t>
  </si>
  <si>
    <t>- Macchinari</t>
  </si>
  <si>
    <t>- Linee di lavorazione</t>
  </si>
  <si>
    <t>Finanziari</t>
  </si>
  <si>
    <t>- Software gestionale</t>
  </si>
  <si>
    <t>- Altri investimenti immateriali</t>
  </si>
  <si>
    <t>- Altri investimenti finanziari</t>
  </si>
  <si>
    <t xml:space="preserve">    - Acquisti di materie prime, sussidiare di consumo e merci</t>
  </si>
  <si>
    <t>CCIAA</t>
  </si>
  <si>
    <t>-</t>
  </si>
  <si>
    <t>4. Per anno NR si intende l'esercizio sociale a regime coincidente con il primo esercizio intero successivo alla data di entrata a regime dell'investimento</t>
  </si>
  <si>
    <t>2. Per anno N-1 si intende l'esercizio sociale precedente a quello in cui inizia l'investimento</t>
  </si>
  <si>
    <t>+ ricavi prodotti principali</t>
  </si>
  <si>
    <t>- noleggi passivi / canoni di leasing</t>
  </si>
  <si>
    <t xml:space="preserve">    - Ricavi prodotti principali</t>
  </si>
  <si>
    <t>CELLE NON MODIFICABILI IN GRIGIO SCURO</t>
  </si>
  <si>
    <t>CELLE MODIFICABILI IN GRIGIO CHIARO</t>
  </si>
  <si>
    <t>Subentro all'attività di un parente: SI - NO</t>
  </si>
  <si>
    <t xml:space="preserve">- Terreno </t>
  </si>
  <si>
    <t xml:space="preserve">- Immobili </t>
  </si>
  <si>
    <r>
      <t xml:space="preserve">- Impianti </t>
    </r>
    <r>
      <rPr>
        <sz val="10"/>
        <rFont val="Arial"/>
        <family val="2"/>
      </rPr>
      <t>elettrici/idrici/fognanti/riscaldamento/condizionamento</t>
    </r>
  </si>
  <si>
    <r>
      <t xml:space="preserve">- </t>
    </r>
    <r>
      <rPr>
        <sz val="10"/>
        <rFont val="Arial"/>
        <family val="2"/>
      </rPr>
      <t>Impianti per la produzione di energia da fonti rinnovabili</t>
    </r>
  </si>
  <si>
    <t>- Spese generali</t>
  </si>
  <si>
    <r>
      <t>RICHIEDENTE L'AIUTO APPARTENENTE A CATEGORIE CON PREMIALITA'</t>
    </r>
    <r>
      <rPr>
        <b/>
        <sz val="8"/>
        <rFont val="Arial"/>
        <family val="2"/>
      </rPr>
      <t xml:space="preserve"> ( SI - NO )</t>
    </r>
  </si>
  <si>
    <t xml:space="preserve">          1) spese energia elettrica</t>
  </si>
  <si>
    <t xml:space="preserve">          2) spese gas, acqua</t>
  </si>
  <si>
    <t xml:space="preserve">Settore di attività d'impresa (Codice Ateco 2007)                                                                                                                      </t>
  </si>
  <si>
    <t>SOTTOMISURA 4.2.1  - Sostegno agli investimenti nell’innovazione, trasformazione e commercializzazione e sviluppo delle microfiliere corte e mercati di prossimità</t>
  </si>
  <si>
    <t xml:space="preserve">Modello - BUSINESS PLAN </t>
  </si>
  <si>
    <t>5. La data a regime deve verificarsi 24 mesi dalla data di entrata in funzione dell'investimento. Quest'ultima coincide convenzionalmente con quella di ultimazione dei lavori</t>
  </si>
  <si>
    <t>Modello - SCHEDA N. 1 – ANAGRAFICA AZIENDALE</t>
  </si>
  <si>
    <t>Modello - SCHEDA N. 2 – ORGANIZZAZIONE AZIENDALE</t>
  </si>
  <si>
    <r>
      <t xml:space="preserve">ADESIONE A REGIMI DI QUALITA' DI CUI ALLA MISURA 3 DEL PSR CALABRIA 2014-2020 </t>
    </r>
    <r>
      <rPr>
        <b/>
        <sz val="8"/>
        <color indexed="8"/>
        <rFont val="Arial"/>
        <family val="2"/>
      </rPr>
      <t>( SI - NO )</t>
    </r>
  </si>
  <si>
    <t>Modello - SCHEDA N. 3 – ANALISI SWOT</t>
  </si>
  <si>
    <t xml:space="preserve">Modello- SCHEDA N. 4 – IDEA PROGETTUALE </t>
  </si>
  <si>
    <t>Modello - SCHEDA N. 5 - INVESTIMENTI</t>
  </si>
  <si>
    <t>Modello - SCHEDA N. 6 - PRODUZIONE E RICAVI</t>
  </si>
  <si>
    <t>Modello - SCHEDA N. 7 - CONTO ECONOMICO - MARGINE OPERATIVO LORDO</t>
  </si>
  <si>
    <t>Modello - SCHEDA N. 8 - CONTO ECONOMICO - MARGINE DI CONTRIBUZIONE</t>
  </si>
  <si>
    <t>Benessere Animale</t>
  </si>
  <si>
    <r>
      <t xml:space="preserve">FILIERA DI APPARTENENZA </t>
    </r>
    <r>
      <rPr>
        <b/>
        <sz val="8"/>
        <color indexed="8"/>
        <rFont val="Arial"/>
        <family val="2"/>
      </rPr>
      <t>( indicare con una X )</t>
    </r>
  </si>
  <si>
    <t>Tradizione</t>
  </si>
  <si>
    <t>Innovazione</t>
  </si>
  <si>
    <t>Identità</t>
  </si>
  <si>
    <t>Qualità</t>
  </si>
  <si>
    <t>Valorizzazione</t>
  </si>
  <si>
    <t>Localizzazione degli interventi previsti nel piano di sviluppo per Aree rurali in funzione della filiera interessata ( indicare con una X )</t>
  </si>
  <si>
    <t>Interventi nelle Aree C - Benessere Animale</t>
  </si>
  <si>
    <t>Interventi nelle Aree D - Benessere Animale</t>
  </si>
  <si>
    <t>Interventi nelle Aree C - Tradizione</t>
  </si>
  <si>
    <t>Interventi nelle Aree D - Tradizione</t>
  </si>
  <si>
    <t>Interventi nelle Aree C - Innovazione</t>
  </si>
  <si>
    <t>Interventi nelle Aree D - Innovazione</t>
  </si>
  <si>
    <t>Interventi nelle Aree C - Identità</t>
  </si>
  <si>
    <t>Interventi nelle Aree D - Identità</t>
  </si>
  <si>
    <t>Interventi nelle Aree C - Qualità</t>
  </si>
  <si>
    <t>Interventi nelle Aree D - Qualità</t>
  </si>
  <si>
    <t>G.A.L. TERRE VIBONESI SCARL</t>
  </si>
  <si>
    <t>Misura 4.2 - Investimenti nella trasformazione, commercializzazione e sviluppo dei prodotti agricolo</t>
  </si>
  <si>
    <t xml:space="preserve">Incremento della redditività aziendale &gt; del 50% </t>
  </si>
  <si>
    <t>□ NO □ Sì</t>
  </si>
  <si>
    <t>Modello - SCHEDA N. 9 – PERFORMANCE</t>
  </si>
  <si>
    <t>Incremento della redditività aziendale ≥ 30% e ≤ 50%</t>
  </si>
  <si>
    <t>Incremento della redditività aziendale ≥ 20% e &lt; 30%</t>
  </si>
  <si>
    <t>Possesso da parte del proponente di certificazioni ambientali</t>
  </si>
  <si>
    <t>Impegno da parte del proponente di conseguire certificazioni ambientali</t>
  </si>
  <si>
    <t>□ 0  □  1 □  2</t>
  </si>
  <si>
    <t>ULA generate al termine dell'investimento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</si>
</sst>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1"/>
      <name val="Arial"/>
      <family val="2"/>
      <charset val="1"/>
    </font>
    <font>
      <b/>
      <sz val="11"/>
      <color indexed="30"/>
      <name val="Arial"/>
      <family val="2"/>
      <charset val="1"/>
    </font>
    <font>
      <b/>
      <sz val="14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Wingdings"/>
      <charset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  <charset val="1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i/>
      <sz val="12"/>
      <color indexed="8"/>
      <name val="Arial"/>
      <family val="2"/>
      <charset val="1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  <charset val="1"/>
    </font>
    <font>
      <sz val="22"/>
      <color indexed="8"/>
      <name val="Arial"/>
      <family val="2"/>
      <charset val="1"/>
    </font>
    <font>
      <b/>
      <sz val="8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Wingdings"/>
      <charset val="2"/>
    </font>
    <font>
      <b/>
      <sz val="12"/>
      <name val="Arial"/>
      <family val="2"/>
      <charset val="1"/>
    </font>
    <font>
      <b/>
      <sz val="18"/>
      <color indexed="8"/>
      <name val="Arial"/>
      <family val="2"/>
      <charset val="1"/>
    </font>
    <font>
      <b/>
      <sz val="12"/>
      <color indexed="30"/>
      <name val="Arial"/>
      <family val="2"/>
      <charset val="1"/>
    </font>
    <font>
      <sz val="11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rgb="FF0070C0"/>
      <name val="Calibri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charset val="1"/>
    </font>
    <font>
      <b/>
      <sz val="12"/>
      <color indexed="8"/>
      <name val="Calibri"/>
      <family val="2"/>
      <scheme val="minor"/>
    </font>
    <font>
      <sz val="22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1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43"/>
      </patternFill>
    </fill>
    <fill>
      <patternFill patternType="solid">
        <fgColor theme="0" tint="-0.249977111117893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rgb="FF50505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1" fillId="2" borderId="0" xfId="1" applyFill="1"/>
    <xf numFmtId="0" fontId="7" fillId="2" borderId="0" xfId="0" applyFont="1" applyFill="1" applyAlignment="1">
      <alignment horizontal="center"/>
    </xf>
    <xf numFmtId="0" fontId="1" fillId="0" borderId="0" xfId="1" applyFill="1"/>
    <xf numFmtId="0" fontId="20" fillId="4" borderId="14" xfId="1" applyFont="1" applyFill="1" applyBorder="1" applyAlignment="1" applyProtection="1">
      <alignment vertical="center" wrapText="1"/>
    </xf>
    <xf numFmtId="0" fontId="20" fillId="4" borderId="14" xfId="1" applyFont="1" applyFill="1" applyBorder="1" applyAlignment="1" applyProtection="1">
      <alignment vertical="center"/>
    </xf>
    <xf numFmtId="0" fontId="11" fillId="8" borderId="24" xfId="1" applyFont="1" applyFill="1" applyBorder="1" applyAlignment="1" applyProtection="1">
      <alignment horizontal="left" vertical="center" wrapText="1"/>
      <protection locked="0"/>
    </xf>
    <xf numFmtId="0" fontId="11" fillId="8" borderId="14" xfId="1" applyFont="1" applyFill="1" applyBorder="1" applyAlignment="1" applyProtection="1">
      <alignment horizontal="left" vertical="center" wrapText="1"/>
      <protection locked="0"/>
    </xf>
    <xf numFmtId="0" fontId="11" fillId="8" borderId="13" xfId="1" applyFont="1" applyFill="1" applyBorder="1" applyAlignment="1" applyProtection="1">
      <alignment vertical="center" wrapText="1"/>
    </xf>
    <xf numFmtId="0" fontId="13" fillId="8" borderId="24" xfId="1" applyFont="1" applyFill="1" applyBorder="1" applyAlignment="1">
      <alignment horizontal="left" vertical="center" wrapText="1"/>
    </xf>
    <xf numFmtId="0" fontId="13" fillId="8" borderId="14" xfId="1" applyFont="1" applyFill="1" applyBorder="1" applyAlignment="1" applyProtection="1">
      <alignment horizontal="left" vertical="center" wrapText="1"/>
      <protection locked="0"/>
    </xf>
    <xf numFmtId="0" fontId="13" fillId="8" borderId="21" xfId="1" applyFont="1" applyFill="1" applyBorder="1" applyAlignment="1" applyProtection="1">
      <alignment horizontal="left" vertical="center" wrapText="1"/>
      <protection locked="0"/>
    </xf>
    <xf numFmtId="0" fontId="26" fillId="8" borderId="14" xfId="1" applyFont="1" applyFill="1" applyBorder="1" applyAlignment="1">
      <alignment horizontal="left" vertical="center"/>
    </xf>
    <xf numFmtId="0" fontId="26" fillId="8" borderId="13" xfId="1" applyFont="1" applyFill="1" applyBorder="1" applyAlignment="1">
      <alignment horizontal="left" vertical="center"/>
    </xf>
    <xf numFmtId="0" fontId="11" fillId="7" borderId="13" xfId="1" applyFont="1" applyFill="1" applyBorder="1" applyAlignment="1">
      <alignment horizontal="center" vertical="center"/>
    </xf>
    <xf numFmtId="0" fontId="11" fillId="7" borderId="15" xfId="1" applyFont="1" applyFill="1" applyBorder="1" applyAlignment="1">
      <alignment vertical="center"/>
    </xf>
    <xf numFmtId="0" fontId="27" fillId="7" borderId="15" xfId="1" applyFont="1" applyFill="1" applyBorder="1" applyAlignment="1">
      <alignment horizontal="center" vertical="center"/>
    </xf>
    <xf numFmtId="0" fontId="27" fillId="7" borderId="18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vertical="center" wrapText="1"/>
    </xf>
    <xf numFmtId="0" fontId="14" fillId="0" borderId="31" xfId="1" applyFont="1" applyFill="1" applyBorder="1" applyAlignment="1">
      <alignment horizontal="center" vertical="center" wrapText="1"/>
    </xf>
    <xf numFmtId="0" fontId="26" fillId="7" borderId="13" xfId="1" applyFont="1" applyFill="1" applyBorder="1"/>
    <xf numFmtId="0" fontId="11" fillId="8" borderId="13" xfId="1" applyFont="1" applyFill="1" applyBorder="1" applyAlignment="1">
      <alignment vertical="center"/>
    </xf>
    <xf numFmtId="0" fontId="26" fillId="7" borderId="13" xfId="1" applyFont="1" applyFill="1" applyBorder="1" applyAlignment="1">
      <alignment vertical="center"/>
    </xf>
    <xf numFmtId="0" fontId="11" fillId="8" borderId="14" xfId="1" applyFont="1" applyFill="1" applyBorder="1" applyAlignment="1">
      <alignment horizontal="left" vertical="center"/>
    </xf>
    <xf numFmtId="0" fontId="11" fillId="8" borderId="14" xfId="1" applyFont="1" applyFill="1" applyBorder="1" applyAlignment="1">
      <alignment horizontal="left" vertical="center" wrapText="1"/>
    </xf>
    <xf numFmtId="164" fontId="26" fillId="7" borderId="15" xfId="1" applyNumberFormat="1" applyFont="1" applyFill="1" applyBorder="1" applyAlignment="1">
      <alignment horizontal="center" vertical="center"/>
    </xf>
    <xf numFmtId="0" fontId="11" fillId="8" borderId="14" xfId="1" applyFont="1" applyFill="1" applyBorder="1" applyAlignment="1">
      <alignment wrapText="1"/>
    </xf>
    <xf numFmtId="0" fontId="11" fillId="8" borderId="16" xfId="1" applyFont="1" applyFill="1" applyBorder="1" applyAlignment="1">
      <alignment horizontal="left" vertical="center" wrapText="1"/>
    </xf>
    <xf numFmtId="0" fontId="26" fillId="7" borderId="17" xfId="1" applyFont="1" applyFill="1" applyBorder="1"/>
    <xf numFmtId="0" fontId="11" fillId="8" borderId="17" xfId="1" applyFont="1" applyFill="1" applyBorder="1" applyAlignment="1">
      <alignment vertical="center"/>
    </xf>
    <xf numFmtId="164" fontId="26" fillId="7" borderId="18" xfId="1" applyNumberFormat="1" applyFont="1" applyFill="1" applyBorder="1" applyAlignment="1">
      <alignment horizontal="center" vertical="center"/>
    </xf>
    <xf numFmtId="0" fontId="3" fillId="0" borderId="31" xfId="1" applyFont="1" applyFill="1" applyBorder="1" applyAlignment="1" applyProtection="1">
      <alignment vertical="center" wrapText="1"/>
    </xf>
    <xf numFmtId="0" fontId="10" fillId="7" borderId="15" xfId="1" applyFont="1" applyFill="1" applyBorder="1" applyAlignment="1">
      <alignment horizontal="center" vertical="center"/>
    </xf>
    <xf numFmtId="0" fontId="11" fillId="9" borderId="13" xfId="1" applyFont="1" applyFill="1" applyBorder="1" applyAlignment="1" applyProtection="1">
      <alignment horizontal="left" vertical="center" wrapText="1"/>
      <protection locked="0"/>
    </xf>
    <xf numFmtId="0" fontId="11" fillId="8" borderId="13" xfId="1" applyFont="1" applyFill="1" applyBorder="1" applyAlignment="1" applyProtection="1">
      <alignment horizontal="left" vertical="center" wrapText="1"/>
      <protection locked="0"/>
    </xf>
    <xf numFmtId="0" fontId="3" fillId="0" borderId="53" xfId="1" applyFont="1" applyFill="1" applyBorder="1" applyAlignment="1">
      <alignment vertical="center" wrapText="1"/>
    </xf>
    <xf numFmtId="0" fontId="2" fillId="0" borderId="5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164" fontId="28" fillId="8" borderId="2" xfId="1" applyNumberFormat="1" applyFont="1" applyFill="1" applyBorder="1" applyAlignment="1">
      <alignment horizontal="center" vertical="center" wrapText="1"/>
    </xf>
    <xf numFmtId="0" fontId="2" fillId="7" borderId="1" xfId="1" applyFont="1" applyFill="1" applyBorder="1" applyAlignment="1" applyProtection="1">
      <alignment horizontal="center" vertical="center" wrapText="1"/>
      <protection locked="0"/>
    </xf>
    <xf numFmtId="164" fontId="3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4" xfId="1" applyFont="1" applyFill="1" applyBorder="1" applyAlignment="1" applyProtection="1">
      <alignment horizontal="center" vertical="center" wrapText="1"/>
      <protection locked="0"/>
    </xf>
    <xf numFmtId="0" fontId="2" fillId="7" borderId="6" xfId="1" applyFont="1" applyFill="1" applyBorder="1" applyAlignment="1" applyProtection="1">
      <alignment horizontal="center" vertical="center" wrapText="1"/>
      <protection locked="0"/>
    </xf>
    <xf numFmtId="0" fontId="2" fillId="7" borderId="3" xfId="1" applyFont="1" applyFill="1" applyBorder="1" applyAlignment="1" applyProtection="1">
      <alignment horizontal="center" vertical="center" wrapText="1"/>
      <protection locked="0"/>
    </xf>
    <xf numFmtId="0" fontId="2" fillId="7" borderId="5" xfId="1" applyFont="1" applyFill="1" applyBorder="1" applyAlignment="1" applyProtection="1">
      <alignment horizontal="center" vertical="center" wrapText="1"/>
      <protection locked="0"/>
    </xf>
    <xf numFmtId="0" fontId="2" fillId="8" borderId="3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7" borderId="27" xfId="1" applyFont="1" applyFill="1" applyBorder="1" applyAlignment="1" applyProtection="1">
      <alignment horizontal="left" vertical="center" wrapText="1"/>
      <protection locked="0"/>
    </xf>
    <xf numFmtId="164" fontId="28" fillId="8" borderId="29" xfId="1" applyNumberFormat="1" applyFont="1" applyFill="1" applyBorder="1" applyAlignment="1">
      <alignment horizontal="center" vertical="center" wrapText="1"/>
    </xf>
    <xf numFmtId="0" fontId="2" fillId="7" borderId="28" xfId="1" applyFont="1" applyFill="1" applyBorder="1" applyAlignment="1" applyProtection="1">
      <alignment horizontal="left" vertical="center" wrapText="1"/>
      <protection locked="0"/>
    </xf>
    <xf numFmtId="0" fontId="2" fillId="7" borderId="30" xfId="1" applyFont="1" applyFill="1" applyBorder="1" applyAlignment="1" applyProtection="1">
      <alignment horizontal="left" vertical="center" wrapText="1"/>
      <protection locked="0"/>
    </xf>
    <xf numFmtId="164" fontId="28" fillId="8" borderId="48" xfId="1" applyNumberFormat="1" applyFont="1" applyFill="1" applyBorder="1" applyAlignment="1">
      <alignment horizontal="center" vertical="center" wrapText="1"/>
    </xf>
    <xf numFmtId="0" fontId="3" fillId="8" borderId="49" xfId="1" applyNumberFormat="1" applyFont="1" applyFill="1" applyBorder="1" applyAlignment="1" applyProtection="1">
      <alignment vertical="center" wrapText="1"/>
      <protection locked="0"/>
    </xf>
    <xf numFmtId="164" fontId="4" fillId="8" borderId="13" xfId="1" applyNumberFormat="1" applyFont="1" applyFill="1" applyBorder="1" applyAlignment="1" applyProtection="1">
      <alignment horizontal="right" vertical="center" wrapText="1"/>
      <protection locked="0"/>
    </xf>
    <xf numFmtId="164" fontId="6" fillId="8" borderId="13" xfId="1" applyNumberFormat="1" applyFont="1" applyFill="1" applyBorder="1" applyAlignment="1" applyProtection="1">
      <alignment horizontal="right" vertical="center" wrapText="1"/>
    </xf>
    <xf numFmtId="164" fontId="6" fillId="8" borderId="13" xfId="1" applyNumberFormat="1" applyFont="1" applyFill="1" applyBorder="1" applyAlignment="1">
      <alignment horizontal="right" vertical="center" wrapText="1"/>
    </xf>
    <xf numFmtId="0" fontId="30" fillId="8" borderId="24" xfId="1" applyFont="1" applyFill="1" applyBorder="1" applyAlignment="1" applyProtection="1">
      <alignment horizontal="center" vertical="center" wrapText="1"/>
    </xf>
    <xf numFmtId="49" fontId="4" fillId="8" borderId="14" xfId="1" applyNumberFormat="1" applyFont="1" applyFill="1" applyBorder="1" applyAlignment="1" applyProtection="1">
      <alignment horizontal="justify" vertical="center" wrapText="1"/>
    </xf>
    <xf numFmtId="164" fontId="4" fillId="8" borderId="15" xfId="1" applyNumberFormat="1" applyFont="1" applyFill="1" applyBorder="1" applyAlignment="1" applyProtection="1">
      <alignment horizontal="right" vertical="center" wrapText="1"/>
      <protection locked="0"/>
    </xf>
    <xf numFmtId="49" fontId="4" fillId="8" borderId="14" xfId="1" applyNumberFormat="1" applyFont="1" applyFill="1" applyBorder="1" applyAlignment="1" applyProtection="1">
      <alignment horizontal="left" vertical="center" wrapText="1"/>
    </xf>
    <xf numFmtId="0" fontId="6" fillId="8" borderId="14" xfId="1" applyFont="1" applyFill="1" applyBorder="1" applyAlignment="1" applyProtection="1">
      <alignment horizontal="center" vertical="center" wrapText="1"/>
    </xf>
    <xf numFmtId="164" fontId="6" fillId="8" borderId="15" xfId="1" applyNumberFormat="1" applyFont="1" applyFill="1" applyBorder="1" applyAlignment="1" applyProtection="1">
      <alignment horizontal="right" vertical="center" wrapText="1"/>
    </xf>
    <xf numFmtId="0" fontId="4" fillId="8" borderId="14" xfId="1" applyFont="1" applyFill="1" applyBorder="1" applyAlignment="1" applyProtection="1">
      <alignment horizontal="justify" vertical="center" wrapText="1"/>
    </xf>
    <xf numFmtId="164" fontId="6" fillId="8" borderId="15" xfId="1" applyNumberFormat="1" applyFont="1" applyFill="1" applyBorder="1" applyAlignment="1">
      <alignment horizontal="right" vertical="center" wrapText="1"/>
    </xf>
    <xf numFmtId="0" fontId="6" fillId="8" borderId="16" xfId="1" applyFont="1" applyFill="1" applyBorder="1" applyAlignment="1" applyProtection="1">
      <alignment horizontal="center" vertical="center" wrapText="1"/>
    </xf>
    <xf numFmtId="164" fontId="6" fillId="8" borderId="17" xfId="1" applyNumberFormat="1" applyFont="1" applyFill="1" applyBorder="1" applyAlignment="1">
      <alignment horizontal="right" vertical="center" wrapText="1"/>
    </xf>
    <xf numFmtId="164" fontId="6" fillId="8" borderId="18" xfId="1" applyNumberFormat="1" applyFont="1" applyFill="1" applyBorder="1" applyAlignment="1">
      <alignment horizontal="right" vertical="center" wrapText="1"/>
    </xf>
    <xf numFmtId="164" fontId="4" fillId="7" borderId="13" xfId="1" applyNumberFormat="1" applyFont="1" applyFill="1" applyBorder="1" applyAlignment="1" applyProtection="1">
      <alignment horizontal="right" vertical="center" wrapText="1"/>
      <protection locked="0"/>
    </xf>
    <xf numFmtId="164" fontId="4" fillId="7" borderId="15" xfId="1" applyNumberFormat="1" applyFont="1" applyFill="1" applyBorder="1" applyAlignment="1" applyProtection="1">
      <alignment horizontal="right" vertical="center" wrapText="1"/>
      <protection locked="0"/>
    </xf>
    <xf numFmtId="164" fontId="31" fillId="7" borderId="13" xfId="1" applyNumberFormat="1" applyFont="1" applyFill="1" applyBorder="1" applyAlignment="1" applyProtection="1">
      <alignment horizontal="right" vertical="center" wrapText="1"/>
      <protection locked="0"/>
    </xf>
    <xf numFmtId="164" fontId="31" fillId="7" borderId="15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1" applyFont="1"/>
    <xf numFmtId="0" fontId="11" fillId="8" borderId="25" xfId="1" applyFont="1" applyFill="1" applyBorder="1" applyAlignment="1">
      <alignment horizontal="center" vertical="center"/>
    </xf>
    <xf numFmtId="0" fontId="11" fillId="8" borderId="26" xfId="1" applyFont="1" applyFill="1" applyBorder="1" applyAlignment="1">
      <alignment horizontal="center" vertical="center"/>
    </xf>
    <xf numFmtId="0" fontId="2" fillId="8" borderId="28" xfId="1" applyFont="1" applyFill="1" applyBorder="1" applyAlignment="1" applyProtection="1">
      <alignment horizontal="left" vertical="center" wrapText="1"/>
      <protection locked="0"/>
    </xf>
    <xf numFmtId="0" fontId="32" fillId="0" borderId="0" xfId="0" applyFont="1"/>
    <xf numFmtId="0" fontId="0" fillId="0" borderId="0" xfId="0" applyAlignment="1">
      <alignment vertical="center"/>
    </xf>
    <xf numFmtId="0" fontId="9" fillId="8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wrapText="1"/>
    </xf>
    <xf numFmtId="164" fontId="8" fillId="8" borderId="13" xfId="0" applyNumberFormat="1" applyFont="1" applyFill="1" applyBorder="1" applyAlignment="1">
      <alignment wrapText="1"/>
    </xf>
    <xf numFmtId="164" fontId="8" fillId="8" borderId="13" xfId="0" applyNumberFormat="1" applyFont="1" applyFill="1" applyBorder="1" applyAlignment="1">
      <alignment vertical="center" wrapText="1"/>
    </xf>
    <xf numFmtId="164" fontId="8" fillId="7" borderId="13" xfId="0" applyNumberFormat="1" applyFont="1" applyFill="1" applyBorder="1" applyAlignment="1">
      <alignment vertical="center" wrapText="1"/>
    </xf>
    <xf numFmtId="164" fontId="33" fillId="8" borderId="13" xfId="0" applyNumberFormat="1" applyFont="1" applyFill="1" applyBorder="1" applyAlignment="1">
      <alignment vertical="center" wrapText="1"/>
    </xf>
    <xf numFmtId="164" fontId="34" fillId="8" borderId="13" xfId="0" applyNumberFormat="1" applyFont="1" applyFill="1" applyBorder="1" applyAlignment="1">
      <alignment vertical="center" wrapText="1"/>
    </xf>
    <xf numFmtId="164" fontId="35" fillId="8" borderId="13" xfId="0" applyNumberFormat="1" applyFont="1" applyFill="1" applyBorder="1" applyAlignment="1">
      <alignment vertical="center" wrapText="1"/>
    </xf>
    <xf numFmtId="0" fontId="36" fillId="8" borderId="14" xfId="0" applyFont="1" applyFill="1" applyBorder="1" applyAlignment="1">
      <alignment horizontal="center" vertical="center" wrapText="1"/>
    </xf>
    <xf numFmtId="164" fontId="37" fillId="8" borderId="13" xfId="0" applyNumberFormat="1" applyFont="1" applyFill="1" applyBorder="1" applyAlignment="1">
      <alignment wrapText="1"/>
    </xf>
    <xf numFmtId="164" fontId="37" fillId="7" borderId="13" xfId="0" applyNumberFormat="1" applyFont="1" applyFill="1" applyBorder="1" applyAlignment="1" applyProtection="1">
      <alignment wrapText="1"/>
      <protection locked="0"/>
    </xf>
    <xf numFmtId="164" fontId="37" fillId="7" borderId="13" xfId="0" applyNumberFormat="1" applyFont="1" applyFill="1" applyBorder="1" applyAlignment="1" applyProtection="1">
      <alignment vertical="center" wrapText="1"/>
      <protection locked="0"/>
    </xf>
    <xf numFmtId="0" fontId="37" fillId="8" borderId="14" xfId="0" quotePrefix="1" applyFont="1" applyFill="1" applyBorder="1" applyAlignment="1">
      <alignment wrapText="1"/>
    </xf>
    <xf numFmtId="0" fontId="2" fillId="7" borderId="27" xfId="1" quotePrefix="1" applyFont="1" applyFill="1" applyBorder="1" applyAlignment="1" applyProtection="1">
      <alignment horizontal="left" vertical="center" wrapText="1"/>
      <protection locked="0"/>
    </xf>
    <xf numFmtId="0" fontId="2" fillId="7" borderId="13" xfId="1" applyFont="1" applyFill="1" applyBorder="1" applyAlignment="1" applyProtection="1">
      <alignment horizontal="center" vertical="center" wrapText="1"/>
      <protection locked="0"/>
    </xf>
    <xf numFmtId="14" fontId="12" fillId="7" borderId="13" xfId="1" applyNumberFormat="1" applyFont="1" applyFill="1" applyBorder="1" applyAlignment="1">
      <alignment horizontal="center" vertical="center" wrapText="1"/>
    </xf>
    <xf numFmtId="0" fontId="32" fillId="0" borderId="0" xfId="0" applyFont="1" applyBorder="1"/>
    <xf numFmtId="0" fontId="0" fillId="0" borderId="0" xfId="0" applyBorder="1"/>
    <xf numFmtId="164" fontId="37" fillId="8" borderId="15" xfId="0" applyNumberFormat="1" applyFont="1" applyFill="1" applyBorder="1" applyAlignment="1">
      <alignment wrapText="1"/>
    </xf>
    <xf numFmtId="164" fontId="37" fillId="7" borderId="15" xfId="0" applyNumberFormat="1" applyFont="1" applyFill="1" applyBorder="1" applyAlignment="1" applyProtection="1">
      <alignment wrapText="1"/>
      <protection locked="0"/>
    </xf>
    <xf numFmtId="164" fontId="37" fillId="7" borderId="15" xfId="0" applyNumberFormat="1" applyFont="1" applyFill="1" applyBorder="1" applyAlignment="1" applyProtection="1">
      <alignment vertical="center" wrapText="1"/>
      <protection locked="0"/>
    </xf>
    <xf numFmtId="0" fontId="36" fillId="8" borderId="16" xfId="0" applyFont="1" applyFill="1" applyBorder="1" applyAlignment="1">
      <alignment horizontal="right" vertical="center" wrapText="1"/>
    </xf>
    <xf numFmtId="164" fontId="0" fillId="8" borderId="31" xfId="0" applyNumberFormat="1" applyFont="1" applyFill="1" applyBorder="1"/>
    <xf numFmtId="164" fontId="0" fillId="8" borderId="46" xfId="0" applyNumberFormat="1" applyFont="1" applyFill="1" applyBorder="1"/>
    <xf numFmtId="0" fontId="2" fillId="0" borderId="0" xfId="1" applyFont="1" applyFill="1" applyBorder="1" applyAlignment="1">
      <alignment horizontal="center" vertical="center" wrapText="1"/>
    </xf>
    <xf numFmtId="164" fontId="28" fillId="8" borderId="46" xfId="1" applyNumberFormat="1" applyFont="1" applyFill="1" applyBorder="1" applyAlignment="1">
      <alignment horizontal="center" vertical="center" wrapText="1"/>
    </xf>
    <xf numFmtId="0" fontId="14" fillId="7" borderId="13" xfId="1" applyFont="1" applyFill="1" applyBorder="1" applyAlignment="1" applyProtection="1">
      <alignment horizontal="center" vertical="center" wrapText="1"/>
      <protection locked="0"/>
    </xf>
    <xf numFmtId="0" fontId="12" fillId="7" borderId="13" xfId="1" quotePrefix="1" applyFont="1" applyFill="1" applyBorder="1" applyAlignment="1">
      <alignment horizontal="center" vertical="center" wrapText="1"/>
    </xf>
    <xf numFmtId="0" fontId="11" fillId="8" borderId="63" xfId="1" applyFont="1" applyFill="1" applyBorder="1" applyAlignment="1" applyProtection="1">
      <alignment horizontal="left" vertical="center" wrapText="1"/>
    </xf>
    <xf numFmtId="2" fontId="11" fillId="8" borderId="67" xfId="1" applyNumberFormat="1" applyFont="1" applyFill="1" applyBorder="1" applyAlignment="1" applyProtection="1">
      <alignment horizontal="left" vertical="center" wrapText="1"/>
    </xf>
    <xf numFmtId="0" fontId="11" fillId="8" borderId="67" xfId="1" applyFont="1" applyFill="1" applyBorder="1" applyAlignment="1" applyProtection="1">
      <alignment horizontal="left" vertical="center" wrapText="1"/>
    </xf>
    <xf numFmtId="0" fontId="11" fillId="8" borderId="70" xfId="1" applyFont="1" applyFill="1" applyBorder="1" applyAlignment="1" applyProtection="1">
      <alignment vertical="center" wrapText="1"/>
    </xf>
    <xf numFmtId="14" fontId="14" fillId="7" borderId="69" xfId="1" applyNumberFormat="1" applyFont="1" applyFill="1" applyBorder="1" applyAlignment="1" applyProtection="1">
      <alignment horizontal="center" vertical="center" wrapText="1"/>
      <protection locked="0"/>
    </xf>
    <xf numFmtId="0" fontId="12" fillId="7" borderId="69" xfId="1" applyFont="1" applyFill="1" applyBorder="1" applyAlignment="1">
      <alignment horizontal="center" vertical="center" wrapText="1"/>
    </xf>
    <xf numFmtId="0" fontId="11" fillId="8" borderId="71" xfId="1" applyFont="1" applyFill="1" applyBorder="1" applyAlignment="1" applyProtection="1">
      <alignment horizontal="left" vertical="center" wrapText="1"/>
    </xf>
    <xf numFmtId="0" fontId="38" fillId="7" borderId="72" xfId="1" applyFont="1" applyFill="1" applyBorder="1" applyAlignment="1">
      <alignment horizontal="center" vertical="center" wrapText="1"/>
    </xf>
    <xf numFmtId="0" fontId="11" fillId="8" borderId="72" xfId="1" applyFont="1" applyFill="1" applyBorder="1" applyAlignment="1" applyProtection="1">
      <alignment vertical="center" wrapText="1"/>
    </xf>
    <xf numFmtId="0" fontId="1" fillId="7" borderId="72" xfId="1" applyFill="1" applyBorder="1" applyAlignment="1">
      <alignment horizontal="center" vertical="center" wrapText="1"/>
    </xf>
    <xf numFmtId="0" fontId="1" fillId="7" borderId="73" xfId="1" applyFill="1" applyBorder="1" applyAlignment="1">
      <alignment horizontal="center" vertical="center" wrapText="1"/>
    </xf>
    <xf numFmtId="0" fontId="4" fillId="8" borderId="14" xfId="1" quotePrefix="1" applyFont="1" applyFill="1" applyBorder="1" applyAlignment="1" applyProtection="1">
      <alignment horizontal="justify" vertical="center" wrapText="1"/>
    </xf>
    <xf numFmtId="0" fontId="39" fillId="11" borderId="74" xfId="1" applyFont="1" applyFill="1" applyBorder="1" applyAlignment="1">
      <alignment horizontal="center" vertical="center" wrapText="1"/>
    </xf>
    <xf numFmtId="0" fontId="39" fillId="7" borderId="74" xfId="1" applyFont="1" applyFill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center" vertical="center" wrapText="1"/>
    </xf>
    <xf numFmtId="0" fontId="37" fillId="8" borderId="14" xfId="0" quotePrefix="1" applyFont="1" applyFill="1" applyBorder="1" applyAlignment="1">
      <alignment vertical="center" wrapText="1"/>
    </xf>
    <xf numFmtId="164" fontId="37" fillId="7" borderId="13" xfId="0" applyNumberFormat="1" applyFont="1" applyFill="1" applyBorder="1" applyAlignment="1" applyProtection="1">
      <alignment horizontal="right" wrapText="1"/>
      <protection locked="0"/>
    </xf>
    <xf numFmtId="164" fontId="37" fillId="7" borderId="15" xfId="0" applyNumberFormat="1" applyFont="1" applyFill="1" applyBorder="1" applyAlignment="1" applyProtection="1">
      <alignment horizontal="right" wrapText="1"/>
      <protection locked="0"/>
    </xf>
    <xf numFmtId="0" fontId="11" fillId="12" borderId="13" xfId="1" applyFont="1" applyFill="1" applyBorder="1" applyAlignment="1" applyProtection="1">
      <alignment vertical="center" wrapText="1"/>
    </xf>
    <xf numFmtId="0" fontId="0" fillId="8" borderId="14" xfId="0" quotePrefix="1" applyFont="1" applyFill="1" applyBorder="1" applyAlignment="1">
      <alignment wrapText="1"/>
    </xf>
    <xf numFmtId="0" fontId="0" fillId="12" borderId="0" xfId="0" applyFill="1"/>
    <xf numFmtId="0" fontId="43" fillId="8" borderId="14" xfId="1" applyFont="1" applyFill="1" applyBorder="1" applyAlignment="1" applyProtection="1">
      <alignment horizontal="left" vertical="center" wrapText="1"/>
      <protection locked="0"/>
    </xf>
    <xf numFmtId="164" fontId="37" fillId="8" borderId="13" xfId="0" applyNumberFormat="1" applyFont="1" applyFill="1" applyBorder="1" applyAlignment="1">
      <alignment vertical="center" wrapText="1"/>
    </xf>
    <xf numFmtId="164" fontId="37" fillId="8" borderId="15" xfId="0" applyNumberFormat="1" applyFont="1" applyFill="1" applyBorder="1" applyAlignment="1">
      <alignment vertical="center" wrapText="1"/>
    </xf>
    <xf numFmtId="0" fontId="46" fillId="8" borderId="24" xfId="1" applyFont="1" applyFill="1" applyBorder="1" applyAlignment="1">
      <alignment horizontal="left" vertical="center" wrapText="1"/>
    </xf>
    <xf numFmtId="0" fontId="46" fillId="8" borderId="14" xfId="1" applyFont="1" applyFill="1" applyBorder="1" applyAlignment="1" applyProtection="1">
      <alignment horizontal="left" vertical="center" wrapText="1"/>
      <protection locked="0"/>
    </xf>
    <xf numFmtId="0" fontId="40" fillId="0" borderId="43" xfId="1" applyFont="1" applyFill="1" applyBorder="1" applyAlignment="1">
      <alignment horizontal="left" vertical="center" wrapText="1"/>
    </xf>
    <xf numFmtId="0" fontId="40" fillId="0" borderId="44" xfId="1" applyFont="1" applyFill="1" applyBorder="1" applyAlignment="1">
      <alignment horizontal="left" vertical="center" wrapText="1"/>
    </xf>
    <xf numFmtId="0" fontId="40" fillId="0" borderId="45" xfId="1" applyFont="1" applyFill="1" applyBorder="1" applyAlignment="1">
      <alignment horizontal="left" vertical="center" wrapText="1"/>
    </xf>
    <xf numFmtId="0" fontId="20" fillId="3" borderId="13" xfId="1" applyFont="1" applyFill="1" applyBorder="1" applyAlignment="1" applyProtection="1">
      <alignment horizontal="left" vertical="center" wrapText="1"/>
      <protection locked="0"/>
    </xf>
    <xf numFmtId="0" fontId="20" fillId="3" borderId="15" xfId="1" applyFont="1" applyFill="1" applyBorder="1" applyAlignment="1" applyProtection="1">
      <alignment horizontal="left" vertical="center" wrapText="1"/>
      <protection locked="0"/>
    </xf>
    <xf numFmtId="0" fontId="20" fillId="3" borderId="32" xfId="1" applyFont="1" applyFill="1" applyBorder="1" applyAlignment="1" applyProtection="1">
      <alignment horizontal="left" vertical="center"/>
      <protection locked="0"/>
    </xf>
    <xf numFmtId="0" fontId="20" fillId="3" borderId="33" xfId="1" applyFont="1" applyFill="1" applyBorder="1" applyAlignment="1" applyProtection="1">
      <alignment horizontal="left" vertical="center"/>
      <protection locked="0"/>
    </xf>
    <xf numFmtId="0" fontId="20" fillId="3" borderId="42" xfId="1" applyFont="1" applyFill="1" applyBorder="1" applyAlignment="1" applyProtection="1">
      <alignment horizontal="left" vertical="center"/>
      <protection locked="0"/>
    </xf>
    <xf numFmtId="0" fontId="15" fillId="5" borderId="36" xfId="1" applyFont="1" applyFill="1" applyBorder="1" applyAlignment="1">
      <alignment horizontal="center" vertical="center" wrapText="1"/>
    </xf>
    <xf numFmtId="0" fontId="15" fillId="5" borderId="9" xfId="1" applyFont="1" applyFill="1" applyBorder="1" applyAlignment="1">
      <alignment horizontal="center" vertical="center" wrapText="1"/>
    </xf>
    <xf numFmtId="0" fontId="15" fillId="5" borderId="37" xfId="1" applyFont="1" applyFill="1" applyBorder="1" applyAlignment="1">
      <alignment horizontal="center" vertical="center" wrapText="1"/>
    </xf>
    <xf numFmtId="2" fontId="16" fillId="6" borderId="36" xfId="1" applyNumberFormat="1" applyFont="1" applyFill="1" applyBorder="1" applyAlignment="1">
      <alignment horizontal="center" vertical="center" wrapText="1"/>
    </xf>
    <xf numFmtId="2" fontId="16" fillId="6" borderId="9" xfId="1" applyNumberFormat="1" applyFont="1" applyFill="1" applyBorder="1" applyAlignment="1">
      <alignment horizontal="center" vertical="center" wrapText="1"/>
    </xf>
    <xf numFmtId="2" fontId="16" fillId="6" borderId="37" xfId="1" applyNumberFormat="1" applyFont="1" applyFill="1" applyBorder="1" applyAlignment="1">
      <alignment horizontal="center" vertical="center" wrapText="1"/>
    </xf>
    <xf numFmtId="0" fontId="17" fillId="0" borderId="36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37" xfId="1" applyFont="1" applyFill="1" applyBorder="1" applyAlignment="1">
      <alignment horizontal="center" vertical="center"/>
    </xf>
    <xf numFmtId="0" fontId="19" fillId="0" borderId="36" xfId="1" applyFont="1" applyFill="1" applyBorder="1" applyAlignment="1">
      <alignment horizontal="left" vertical="center" wrapText="1"/>
    </xf>
    <xf numFmtId="0" fontId="19" fillId="0" borderId="9" xfId="1" applyFont="1" applyFill="1" applyBorder="1" applyAlignment="1">
      <alignment horizontal="left" vertical="center" wrapText="1"/>
    </xf>
    <xf numFmtId="0" fontId="19" fillId="0" borderId="37" xfId="1" applyFont="1" applyFill="1" applyBorder="1" applyAlignment="1">
      <alignment horizontal="left" vertical="center" wrapText="1"/>
    </xf>
    <xf numFmtId="0" fontId="19" fillId="0" borderId="34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35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31" xfId="1" applyBorder="1" applyAlignment="1">
      <alignment horizontal="center"/>
    </xf>
    <xf numFmtId="0" fontId="18" fillId="0" borderId="40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41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13" fillId="7" borderId="13" xfId="1" applyFont="1" applyFill="1" applyBorder="1" applyAlignment="1" applyProtection="1">
      <alignment horizontal="left" vertical="center" wrapText="1"/>
      <protection locked="0"/>
    </xf>
    <xf numFmtId="0" fontId="13" fillId="7" borderId="69" xfId="1" applyFont="1" applyFill="1" applyBorder="1" applyAlignment="1" applyProtection="1">
      <alignment horizontal="left" vertical="center" wrapText="1"/>
      <protection locked="0"/>
    </xf>
    <xf numFmtId="0" fontId="24" fillId="8" borderId="64" xfId="1" applyFont="1" applyFill="1" applyBorder="1" applyAlignment="1" applyProtection="1">
      <alignment horizontal="center" vertical="center" wrapText="1"/>
    </xf>
    <xf numFmtId="0" fontId="24" fillId="8" borderId="65" xfId="1" applyFont="1" applyFill="1" applyBorder="1" applyAlignment="1" applyProtection="1">
      <alignment horizontal="center" vertical="center" wrapText="1"/>
    </xf>
    <xf numFmtId="0" fontId="24" fillId="8" borderId="66" xfId="1" applyFont="1" applyFill="1" applyBorder="1" applyAlignment="1" applyProtection="1">
      <alignment horizontal="center" vertical="center" wrapText="1"/>
    </xf>
    <xf numFmtId="0" fontId="13" fillId="7" borderId="32" xfId="1" applyFont="1" applyFill="1" applyBorder="1" applyAlignment="1" applyProtection="1">
      <alignment horizontal="left" vertical="center" wrapText="1"/>
      <protection locked="0"/>
    </xf>
    <xf numFmtId="0" fontId="13" fillId="7" borderId="33" xfId="1" applyFont="1" applyFill="1" applyBorder="1" applyAlignment="1" applyProtection="1">
      <alignment horizontal="left" vertical="center" wrapText="1"/>
      <protection locked="0"/>
    </xf>
    <xf numFmtId="0" fontId="13" fillId="7" borderId="68" xfId="1" applyFont="1" applyFill="1" applyBorder="1" applyAlignment="1" applyProtection="1">
      <alignment horizontal="left" vertical="center" wrapText="1"/>
      <protection locked="0"/>
    </xf>
    <xf numFmtId="0" fontId="3" fillId="0" borderId="31" xfId="1" applyFont="1" applyFill="1" applyBorder="1" applyAlignment="1">
      <alignment horizontal="center" vertical="center" wrapText="1"/>
    </xf>
    <xf numFmtId="0" fontId="42" fillId="7" borderId="13" xfId="1" applyFont="1" applyFill="1" applyBorder="1" applyAlignment="1">
      <alignment horizontal="left" vertical="center" wrapText="1"/>
    </xf>
    <xf numFmtId="0" fontId="42" fillId="7" borderId="15" xfId="1" applyFont="1" applyFill="1" applyBorder="1" applyAlignment="1">
      <alignment horizontal="left" vertical="center" wrapText="1"/>
    </xf>
    <xf numFmtId="0" fontId="41" fillId="7" borderId="13" xfId="1" applyFont="1" applyFill="1" applyBorder="1" applyAlignment="1">
      <alignment horizontal="left" vertical="center" wrapText="1"/>
    </xf>
    <xf numFmtId="0" fontId="4" fillId="7" borderId="13" xfId="1" applyFont="1" applyFill="1" applyBorder="1" applyAlignment="1">
      <alignment horizontal="left" vertical="center" wrapText="1"/>
    </xf>
    <xf numFmtId="0" fontId="4" fillId="7" borderId="15" xfId="1" applyFont="1" applyFill="1" applyBorder="1" applyAlignment="1">
      <alignment horizontal="left" vertical="center" wrapText="1"/>
    </xf>
    <xf numFmtId="0" fontId="4" fillId="7" borderId="22" xfId="1" applyFont="1" applyFill="1" applyBorder="1" applyAlignment="1">
      <alignment horizontal="left" vertical="center" wrapText="1"/>
    </xf>
    <xf numFmtId="0" fontId="4" fillId="7" borderId="23" xfId="1" applyFont="1" applyFill="1" applyBorder="1" applyAlignment="1">
      <alignment horizontal="left" vertical="center" wrapText="1"/>
    </xf>
    <xf numFmtId="0" fontId="44" fillId="8" borderId="14" xfId="1" applyFont="1" applyFill="1" applyBorder="1" applyAlignment="1" applyProtection="1">
      <alignment horizontal="center" vertical="center" wrapText="1"/>
      <protection locked="0"/>
    </xf>
    <xf numFmtId="0" fontId="43" fillId="8" borderId="13" xfId="1" applyFont="1" applyFill="1" applyBorder="1" applyAlignment="1" applyProtection="1">
      <alignment horizontal="center" vertical="center" wrapText="1"/>
      <protection locked="0"/>
    </xf>
    <xf numFmtId="0" fontId="43" fillId="8" borderId="15" xfId="1" applyFont="1" applyFill="1" applyBorder="1" applyAlignment="1" applyProtection="1">
      <alignment horizontal="center" vertical="center" wrapText="1"/>
      <protection locked="0"/>
    </xf>
    <xf numFmtId="0" fontId="4" fillId="7" borderId="25" xfId="1" applyFont="1" applyFill="1" applyBorder="1" applyAlignment="1">
      <alignment horizontal="left" vertical="center" wrapText="1"/>
    </xf>
    <xf numFmtId="0" fontId="4" fillId="7" borderId="26" xfId="1" applyFont="1" applyFill="1" applyBorder="1" applyAlignment="1">
      <alignment horizontal="left" vertical="center" wrapText="1"/>
    </xf>
    <xf numFmtId="0" fontId="26" fillId="8" borderId="16" xfId="1" applyFont="1" applyFill="1" applyBorder="1" applyAlignment="1">
      <alignment horizontal="left" vertical="center" wrapText="1"/>
    </xf>
    <xf numFmtId="0" fontId="26" fillId="8" borderId="17" xfId="1" applyFont="1" applyFill="1" applyBorder="1" applyAlignment="1">
      <alignment horizontal="left" vertical="center" wrapText="1"/>
    </xf>
    <xf numFmtId="0" fontId="26" fillId="8" borderId="75" xfId="1" applyFont="1" applyFill="1" applyBorder="1" applyAlignment="1">
      <alignment horizontal="left" vertical="center" wrapText="1"/>
    </xf>
    <xf numFmtId="0" fontId="26" fillId="8" borderId="33" xfId="1" applyFont="1" applyFill="1" applyBorder="1" applyAlignment="1">
      <alignment horizontal="left" vertical="center" wrapText="1"/>
    </xf>
    <xf numFmtId="0" fontId="26" fillId="8" borderId="76" xfId="1" applyFont="1" applyFill="1" applyBorder="1" applyAlignment="1">
      <alignment horizontal="left" vertical="center" wrapText="1"/>
    </xf>
    <xf numFmtId="0" fontId="11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3" xfId="1" applyFont="1" applyFill="1" applyBorder="1" applyAlignment="1" applyProtection="1">
      <alignment horizontal="center" vertical="center" wrapText="1"/>
      <protection locked="0"/>
    </xf>
    <xf numFmtId="0" fontId="13" fillId="0" borderId="15" xfId="1" applyFont="1" applyFill="1" applyBorder="1" applyAlignment="1" applyProtection="1">
      <alignment horizontal="center" vertical="center" wrapText="1"/>
      <protection locked="0"/>
    </xf>
    <xf numFmtId="0" fontId="26" fillId="8" borderId="14" xfId="1" applyFont="1" applyFill="1" applyBorder="1" applyAlignment="1">
      <alignment horizontal="left" vertical="center" wrapText="1"/>
    </xf>
    <xf numFmtId="0" fontId="26" fillId="8" borderId="13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 applyProtection="1">
      <alignment horizontal="center" vertical="center" wrapText="1"/>
      <protection locked="0"/>
    </xf>
    <xf numFmtId="0" fontId="13" fillId="8" borderId="13" xfId="1" applyFont="1" applyFill="1" applyBorder="1" applyAlignment="1" applyProtection="1">
      <alignment horizontal="center" vertical="center" wrapText="1"/>
      <protection locked="0"/>
    </xf>
    <xf numFmtId="0" fontId="13" fillId="8" borderId="15" xfId="1" applyFont="1" applyFill="1" applyBorder="1" applyAlignment="1" applyProtection="1">
      <alignment horizontal="center" vertical="center" wrapText="1"/>
      <protection locked="0"/>
    </xf>
    <xf numFmtId="0" fontId="26" fillId="8" borderId="13" xfId="1" applyFont="1" applyFill="1" applyBorder="1" applyAlignment="1">
      <alignment horizontal="center"/>
    </xf>
    <xf numFmtId="0" fontId="26" fillId="8" borderId="15" xfId="1" applyFont="1" applyFill="1" applyBorder="1" applyAlignment="1">
      <alignment horizontal="center"/>
    </xf>
    <xf numFmtId="0" fontId="26" fillId="8" borderId="13" xfId="1" applyFont="1" applyFill="1" applyBorder="1" applyAlignment="1">
      <alignment horizontal="center" vertical="center"/>
    </xf>
    <xf numFmtId="0" fontId="26" fillId="8" borderId="17" xfId="1" applyFont="1" applyFill="1" applyBorder="1" applyAlignment="1">
      <alignment horizontal="center"/>
    </xf>
    <xf numFmtId="0" fontId="11" fillId="0" borderId="34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4" fillId="7" borderId="25" xfId="1" applyFont="1" applyFill="1" applyBorder="1" applyAlignment="1" applyProtection="1">
      <alignment horizontal="left" vertical="center" wrapText="1"/>
      <protection locked="0"/>
    </xf>
    <xf numFmtId="0" fontId="4" fillId="7" borderId="26" xfId="1" applyFont="1" applyFill="1" applyBorder="1" applyAlignment="1" applyProtection="1">
      <alignment horizontal="left" vertical="center" wrapText="1"/>
      <protection locked="0"/>
    </xf>
    <xf numFmtId="0" fontId="4" fillId="7" borderId="32" xfId="1" applyFont="1" applyFill="1" applyBorder="1" applyAlignment="1" applyProtection="1">
      <alignment horizontal="left" vertical="center" wrapText="1"/>
      <protection locked="0"/>
    </xf>
    <xf numFmtId="0" fontId="4" fillId="7" borderId="33" xfId="1" applyFont="1" applyFill="1" applyBorder="1" applyAlignment="1" applyProtection="1">
      <alignment horizontal="left" vertical="center" wrapText="1"/>
      <protection locked="0"/>
    </xf>
    <xf numFmtId="0" fontId="4" fillId="7" borderId="42" xfId="1" applyFont="1" applyFill="1" applyBorder="1" applyAlignment="1" applyProtection="1">
      <alignment horizontal="left" vertical="center" wrapText="1"/>
      <protection locked="0"/>
    </xf>
    <xf numFmtId="0" fontId="3" fillId="0" borderId="51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 applyProtection="1">
      <alignment horizontal="center" vertical="center" wrapText="1"/>
      <protection locked="0"/>
    </xf>
    <xf numFmtId="0" fontId="11" fillId="0" borderId="19" xfId="1" applyFont="1" applyFill="1" applyBorder="1" applyAlignment="1" applyProtection="1">
      <alignment horizontal="center" vertical="center" wrapText="1"/>
      <protection locked="0"/>
    </xf>
    <xf numFmtId="0" fontId="11" fillId="0" borderId="47" xfId="1" applyFont="1" applyFill="1" applyBorder="1" applyAlignment="1" applyProtection="1">
      <alignment horizontal="center" vertical="center" wrapText="1"/>
      <protection locked="0"/>
    </xf>
    <xf numFmtId="0" fontId="26" fillId="8" borderId="14" xfId="1" applyFont="1" applyFill="1" applyBorder="1" applyAlignment="1">
      <alignment horizontal="left"/>
    </xf>
    <xf numFmtId="0" fontId="26" fillId="8" borderId="13" xfId="1" applyFont="1" applyFill="1" applyBorder="1" applyAlignment="1">
      <alignment horizontal="left"/>
    </xf>
    <xf numFmtId="0" fontId="4" fillId="10" borderId="13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3" fillId="8" borderId="50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61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62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25" xfId="1" applyFont="1" applyFill="1" applyBorder="1" applyAlignment="1">
      <alignment horizontal="center" vertical="center" wrapText="1"/>
    </xf>
    <xf numFmtId="0" fontId="3" fillId="8" borderId="7" xfId="1" applyFont="1" applyFill="1" applyBorder="1" applyAlignment="1">
      <alignment horizontal="center" vertical="center" wrapText="1"/>
    </xf>
    <xf numFmtId="0" fontId="3" fillId="8" borderId="6" xfId="1" applyFont="1" applyFill="1" applyBorder="1" applyAlignment="1">
      <alignment horizontal="center" vertical="center" wrapText="1"/>
    </xf>
    <xf numFmtId="0" fontId="3" fillId="8" borderId="4" xfId="1" applyFont="1" applyFill="1" applyBorder="1" applyAlignment="1">
      <alignment horizontal="center" vertical="center" wrapText="1"/>
    </xf>
    <xf numFmtId="0" fontId="3" fillId="8" borderId="12" xfId="1" applyFont="1" applyFill="1" applyBorder="1" applyAlignment="1">
      <alignment horizontal="center" vertical="center" wrapText="1"/>
    </xf>
    <xf numFmtId="0" fontId="5" fillId="8" borderId="55" xfId="1" applyFont="1" applyFill="1" applyBorder="1" applyAlignment="1">
      <alignment horizontal="center" vertical="center" wrapText="1"/>
    </xf>
    <xf numFmtId="0" fontId="5" fillId="8" borderId="54" xfId="1" applyFont="1" applyFill="1" applyBorder="1" applyAlignment="1">
      <alignment horizontal="center" vertical="center" wrapText="1"/>
    </xf>
    <xf numFmtId="0" fontId="3" fillId="8" borderId="26" xfId="1" applyFont="1" applyFill="1" applyBorder="1" applyAlignment="1">
      <alignment horizontal="center" vertical="center" wrapText="1"/>
    </xf>
    <xf numFmtId="0" fontId="5" fillId="8" borderId="58" xfId="1" applyFont="1" applyFill="1" applyBorder="1" applyAlignment="1">
      <alignment horizontal="center" vertical="center" wrapText="1"/>
    </xf>
    <xf numFmtId="0" fontId="5" fillId="8" borderId="60" xfId="1" applyFont="1" applyFill="1" applyBorder="1" applyAlignment="1">
      <alignment horizontal="center" vertical="center" wrapText="1"/>
    </xf>
    <xf numFmtId="0" fontId="29" fillId="8" borderId="56" xfId="1" applyFont="1" applyFill="1" applyBorder="1" applyAlignment="1">
      <alignment horizontal="center" vertical="center" wrapText="1"/>
    </xf>
    <xf numFmtId="0" fontId="29" fillId="8" borderId="57" xfId="1" applyFont="1" applyFill="1" applyBorder="1" applyAlignment="1">
      <alignment horizontal="center" vertical="center" wrapText="1"/>
    </xf>
    <xf numFmtId="0" fontId="29" fillId="8" borderId="59" xfId="1" applyFont="1" applyFill="1" applyBorder="1" applyAlignment="1">
      <alignment horizontal="center" vertical="center" wrapText="1"/>
    </xf>
    <xf numFmtId="0" fontId="46" fillId="7" borderId="25" xfId="1" applyFont="1" applyFill="1" applyBorder="1" applyAlignment="1">
      <alignment horizontal="center" vertical="center" wrapText="1"/>
    </xf>
    <xf numFmtId="0" fontId="46" fillId="7" borderId="26" xfId="1" applyFont="1" applyFill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6FDCF"/>
      <rgbColor rgb="00FDEADA"/>
      <rgbColor rgb="0099CCFF"/>
      <rgbColor rgb="00FF99CC"/>
      <rgbColor rgb="00CC99FF"/>
      <rgbColor rgb="00F2DCDB"/>
      <rgbColor rgb="003366FF"/>
      <rgbColor rgb="0033CCCC"/>
      <rgbColor rgb="0092D050"/>
      <rgbColor rgb="00FFCC00"/>
      <rgbColor rgb="00FF9900"/>
      <rgbColor rgb="00FF6600"/>
      <rgbColor rgb="00376092"/>
      <rgbColor rgb="00969696"/>
      <rgbColor rgb="00003366"/>
      <rgbColor rgb="0000B050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2810995</xdr:colOff>
      <xdr:row>0</xdr:row>
      <xdr:rowOff>112059</xdr:rowOff>
    </xdr:from>
    <xdr:to>
      <xdr:col>3</xdr:col>
      <xdr:colOff>1448921</xdr:colOff>
      <xdr:row>3</xdr:row>
      <xdr:rowOff>159684</xdr:rowOff>
    </xdr:to>
    <xdr:pic>
      <xdr:nvPicPr>
        <xdr:cNvPr id="9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8054" y="112059"/>
          <a:ext cx="1551455" cy="98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1971673</xdr:colOff>
      <xdr:row>0</xdr:row>
      <xdr:rowOff>298638</xdr:rowOff>
    </xdr:from>
    <xdr:to>
      <xdr:col>3</xdr:col>
      <xdr:colOff>2666998</xdr:colOff>
      <xdr:row>3</xdr:row>
      <xdr:rowOff>51548</xdr:rowOff>
    </xdr:to>
    <xdr:pic>
      <xdr:nvPicPr>
        <xdr:cNvPr id="10" name="Immagine 3" descr="Lead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2261" y="298638"/>
          <a:ext cx="695325" cy="694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2812676</xdr:colOff>
      <xdr:row>0</xdr:row>
      <xdr:rowOff>89647</xdr:rowOff>
    </xdr:from>
    <xdr:to>
      <xdr:col>1</xdr:col>
      <xdr:colOff>1356472</xdr:colOff>
      <xdr:row>3</xdr:row>
      <xdr:rowOff>137272</xdr:rowOff>
    </xdr:to>
    <xdr:pic>
      <xdr:nvPicPr>
        <xdr:cNvPr id="11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2676" y="89647"/>
          <a:ext cx="1457325" cy="98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2431678</xdr:colOff>
      <xdr:row>0</xdr:row>
      <xdr:rowOff>201706</xdr:rowOff>
    </xdr:from>
    <xdr:to>
      <xdr:col>2</xdr:col>
      <xdr:colOff>737348</xdr:colOff>
      <xdr:row>3</xdr:row>
      <xdr:rowOff>211231</xdr:rowOff>
    </xdr:to>
    <xdr:pic>
      <xdr:nvPicPr>
        <xdr:cNvPr id="1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5207" y="201706"/>
          <a:ext cx="1219200" cy="950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1580028</xdr:colOff>
      <xdr:row>0</xdr:row>
      <xdr:rowOff>246530</xdr:rowOff>
    </xdr:from>
    <xdr:to>
      <xdr:col>2</xdr:col>
      <xdr:colOff>2313453</xdr:colOff>
      <xdr:row>3</xdr:row>
      <xdr:rowOff>37540</xdr:rowOff>
    </xdr:to>
    <xdr:pic>
      <xdr:nvPicPr>
        <xdr:cNvPr id="13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7087" y="246530"/>
          <a:ext cx="733425" cy="732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324970</xdr:colOff>
      <xdr:row>1</xdr:row>
      <xdr:rowOff>11206</xdr:rowOff>
    </xdr:from>
    <xdr:to>
      <xdr:col>4</xdr:col>
      <xdr:colOff>1973430</xdr:colOff>
      <xdr:row>2</xdr:row>
      <xdr:rowOff>299422</xdr:rowOff>
    </xdr:to>
    <xdr:pic>
      <xdr:nvPicPr>
        <xdr:cNvPr id="14" name="Immagine 13" descr="C:\Users\Francesco\Desktop\QUI\LOGO ORIZZONTALE TRASPARENTE.pn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9088" y="324971"/>
          <a:ext cx="1648460" cy="601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32"/>
  <sheetViews>
    <sheetView tabSelected="1" showWhiteSpace="0" zoomScale="85" zoomScaleNormal="85" workbookViewId="0">
      <selection activeCell="A7" sqref="A7:F7"/>
    </sheetView>
  </sheetViews>
  <sheetFormatPr defaultColWidth="0" defaultRowHeight="15" zeroHeight="1" x14ac:dyDescent="0.25"/>
  <cols>
    <col min="1" max="6" width="43.7109375" style="1" customWidth="1"/>
    <col min="7" max="7" width="2.140625" style="6" customWidth="1"/>
    <col min="8" max="27" width="0" style="1" hidden="1" customWidth="1"/>
    <col min="28" max="16384" width="8.7109375" style="1" hidden="1"/>
  </cols>
  <sheetData>
    <row r="1" spans="1:27" ht="24.95" customHeight="1" x14ac:dyDescent="0.25">
      <c r="A1" s="162"/>
      <c r="B1" s="162"/>
      <c r="C1" s="162"/>
      <c r="D1" s="162"/>
      <c r="E1" s="162"/>
      <c r="F1" s="16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4.95" customHeight="1" x14ac:dyDescent="0.25">
      <c r="A2" s="162"/>
      <c r="B2" s="162"/>
      <c r="C2" s="162"/>
      <c r="D2" s="162"/>
      <c r="E2" s="162"/>
      <c r="F2" s="16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4.95" customHeight="1" x14ac:dyDescent="0.25">
      <c r="A3" s="162"/>
      <c r="B3" s="162"/>
      <c r="C3" s="162"/>
      <c r="D3" s="162"/>
      <c r="E3" s="162"/>
      <c r="F3" s="16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4.95" customHeight="1" thickBot="1" x14ac:dyDescent="0.3">
      <c r="A4" s="163"/>
      <c r="B4" s="163"/>
      <c r="C4" s="163"/>
      <c r="D4" s="163"/>
      <c r="E4" s="163"/>
      <c r="F4" s="16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8.5" customHeight="1" x14ac:dyDescent="0.25">
      <c r="A5" s="167" t="s">
        <v>199</v>
      </c>
      <c r="B5" s="168"/>
      <c r="C5" s="168"/>
      <c r="D5" s="168"/>
      <c r="E5" s="168"/>
      <c r="F5" s="16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20.100000000000001" customHeight="1" x14ac:dyDescent="0.25">
      <c r="A6" s="159" t="s">
        <v>200</v>
      </c>
      <c r="B6" s="160"/>
      <c r="C6" s="160"/>
      <c r="D6" s="160"/>
      <c r="E6" s="160"/>
      <c r="F6" s="16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0.100000000000001" customHeight="1" x14ac:dyDescent="0.25">
      <c r="A7" s="159" t="s">
        <v>169</v>
      </c>
      <c r="B7" s="160"/>
      <c r="C7" s="160"/>
      <c r="D7" s="160"/>
      <c r="E7" s="160"/>
      <c r="F7" s="16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20.100000000000001" customHeight="1" thickBot="1" x14ac:dyDescent="0.35">
      <c r="A8" s="156"/>
      <c r="B8" s="157"/>
      <c r="C8" s="157"/>
      <c r="D8" s="157"/>
      <c r="E8" s="157"/>
      <c r="F8" s="158"/>
      <c r="H8" s="4"/>
      <c r="I8" s="4"/>
      <c r="J8" s="4"/>
      <c r="K8" s="4"/>
      <c r="L8" s="4"/>
      <c r="M8" s="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customHeight="1" thickBot="1" x14ac:dyDescent="0.35">
      <c r="A9" s="164" t="s">
        <v>170</v>
      </c>
      <c r="B9" s="165"/>
      <c r="C9" s="165"/>
      <c r="D9" s="165"/>
      <c r="E9" s="165"/>
      <c r="F9" s="166"/>
      <c r="H9" s="4"/>
      <c r="I9" s="4"/>
      <c r="J9" s="4"/>
      <c r="K9" s="4"/>
      <c r="L9" s="4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" customHeight="1" thickBot="1" x14ac:dyDescent="0.3">
      <c r="A10" s="164"/>
      <c r="B10" s="165"/>
      <c r="C10" s="165"/>
      <c r="D10" s="165"/>
      <c r="E10" s="165"/>
      <c r="F10" s="16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customHeight="1" x14ac:dyDescent="0.25">
      <c r="A11" s="164"/>
      <c r="B11" s="165"/>
      <c r="C11" s="165"/>
      <c r="D11" s="165"/>
      <c r="E11" s="165"/>
      <c r="F11" s="16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customHeight="1" x14ac:dyDescent="0.25">
      <c r="A12" s="142"/>
      <c r="B12" s="143"/>
      <c r="C12" s="143"/>
      <c r="D12" s="143"/>
      <c r="E12" s="143"/>
      <c r="F12" s="14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30" customHeight="1" x14ac:dyDescent="0.25">
      <c r="A13" s="7" t="s">
        <v>0</v>
      </c>
      <c r="B13" s="137"/>
      <c r="C13" s="137"/>
      <c r="D13" s="137"/>
      <c r="E13" s="137"/>
      <c r="F13" s="138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30" customHeight="1" x14ac:dyDescent="0.25">
      <c r="A14" s="7" t="s">
        <v>97</v>
      </c>
      <c r="B14" s="137"/>
      <c r="C14" s="137"/>
      <c r="D14" s="137"/>
      <c r="E14" s="137"/>
      <c r="F14" s="13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30" customHeight="1" x14ac:dyDescent="0.25">
      <c r="A15" s="8" t="s">
        <v>98</v>
      </c>
      <c r="B15" s="139"/>
      <c r="C15" s="140"/>
      <c r="D15" s="140"/>
      <c r="E15" s="140"/>
      <c r="F15" s="14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5">
      <c r="A16" s="145"/>
      <c r="B16" s="146"/>
      <c r="C16" s="146"/>
      <c r="D16" s="146"/>
      <c r="E16" s="146"/>
      <c r="F16" s="14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24" thickBot="1" x14ac:dyDescent="0.3">
      <c r="A17" s="148" t="s">
        <v>1</v>
      </c>
      <c r="B17" s="149"/>
      <c r="C17" s="149"/>
      <c r="D17" s="149"/>
      <c r="E17" s="149"/>
      <c r="F17" s="150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45" customHeight="1" thickBot="1" x14ac:dyDescent="0.3">
      <c r="A18" s="154" t="s">
        <v>2</v>
      </c>
      <c r="B18" s="155"/>
      <c r="C18" s="155"/>
      <c r="D18" s="120" t="s">
        <v>157</v>
      </c>
      <c r="E18" s="122"/>
      <c r="F18" s="121" t="s">
        <v>158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45" customHeight="1" x14ac:dyDescent="0.25">
      <c r="A19" s="151" t="s">
        <v>153</v>
      </c>
      <c r="B19" s="152"/>
      <c r="C19" s="152"/>
      <c r="D19" s="152"/>
      <c r="E19" s="152"/>
      <c r="F19" s="15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45" customHeight="1" x14ac:dyDescent="0.25">
      <c r="A20" s="151" t="s">
        <v>3</v>
      </c>
      <c r="B20" s="152"/>
      <c r="C20" s="152"/>
      <c r="D20" s="152"/>
      <c r="E20" s="152"/>
      <c r="F20" s="15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45" customHeight="1" x14ac:dyDescent="0.25">
      <c r="A21" s="151" t="s">
        <v>152</v>
      </c>
      <c r="B21" s="152"/>
      <c r="C21" s="152"/>
      <c r="D21" s="152"/>
      <c r="E21" s="152"/>
      <c r="F21" s="15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77.25" customHeight="1" thickBot="1" x14ac:dyDescent="0.3">
      <c r="A22" s="134" t="s">
        <v>171</v>
      </c>
      <c r="B22" s="135"/>
      <c r="C22" s="135"/>
      <c r="D22" s="135"/>
      <c r="E22" s="135"/>
      <c r="F22" s="13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idden="1" x14ac:dyDescent="0.25">
      <c r="A23" s="4"/>
      <c r="B23" s="4"/>
      <c r="C23" s="4"/>
      <c r="D23" s="4"/>
      <c r="E23" s="4"/>
      <c r="F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idden="1" x14ac:dyDescent="0.25">
      <c r="A24" s="4"/>
      <c r="B24" s="4"/>
      <c r="C24" s="4"/>
      <c r="D24" s="4"/>
      <c r="E24" s="4"/>
      <c r="F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idden="1" x14ac:dyDescent="0.25">
      <c r="A25" s="4"/>
      <c r="B25" s="4"/>
      <c r="C25" s="4"/>
      <c r="D25" s="4"/>
      <c r="E25" s="4"/>
      <c r="F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idden="1" x14ac:dyDescent="0.25">
      <c r="A26" s="4"/>
      <c r="B26" s="4"/>
      <c r="C26" s="4"/>
      <c r="D26" s="4"/>
      <c r="E26" s="4"/>
      <c r="F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idden="1" x14ac:dyDescent="0.25">
      <c r="A27" s="4"/>
      <c r="B27" s="4"/>
      <c r="C27" s="4"/>
      <c r="D27" s="4"/>
      <c r="E27" s="4"/>
      <c r="F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idden="1" x14ac:dyDescent="0.25">
      <c r="A28" s="4"/>
      <c r="B28" s="4"/>
      <c r="C28" s="4"/>
      <c r="D28" s="4"/>
      <c r="E28" s="4"/>
      <c r="F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idden="1" x14ac:dyDescent="0.25">
      <c r="A29" s="4"/>
      <c r="B29" s="4"/>
      <c r="C29" s="4"/>
      <c r="D29" s="4"/>
      <c r="E29" s="4"/>
      <c r="F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idden="1" x14ac:dyDescent="0.25">
      <c r="A30" s="4"/>
      <c r="B30" s="4"/>
      <c r="C30" s="4"/>
      <c r="D30" s="4"/>
      <c r="E30" s="4"/>
      <c r="F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idden="1" x14ac:dyDescent="0.25"/>
    <row r="32" spans="1:27" hidden="1" x14ac:dyDescent="0.25"/>
  </sheetData>
  <sheetProtection selectLockedCells="1"/>
  <mergeCells count="17">
    <mergeCell ref="A8:F8"/>
    <mergeCell ref="A6:F6"/>
    <mergeCell ref="A1:F4"/>
    <mergeCell ref="A20:F20"/>
    <mergeCell ref="A21:F21"/>
    <mergeCell ref="A9:F11"/>
    <mergeCell ref="A5:F5"/>
    <mergeCell ref="A7:F7"/>
    <mergeCell ref="A22:F22"/>
    <mergeCell ref="B13:F13"/>
    <mergeCell ref="B14:F14"/>
    <mergeCell ref="B15:F15"/>
    <mergeCell ref="A12:F12"/>
    <mergeCell ref="A16:F16"/>
    <mergeCell ref="A17:F17"/>
    <mergeCell ref="A19:F19"/>
    <mergeCell ref="A18:C18"/>
  </mergeCells>
  <printOptions horizontalCentered="1" verticalCentered="1"/>
  <pageMargins left="0" right="0" top="0" bottom="0" header="0.31496062992125984" footer="0.31496062992125984"/>
  <pageSetup paperSize="9" scale="56" firstPageNumber="0" orientation="landscape" horizontalDpi="300" verticalDpi="300" r:id="rId1"/>
  <headerFooter alignWithMargins="0"/>
  <colBreaks count="1" manualBreakCount="1">
    <brk id="6" max="2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FC25"/>
  <sheetViews>
    <sheetView showWhiteSpace="0" zoomScale="90" zoomScaleNormal="90" workbookViewId="0">
      <selection activeCell="A6" sqref="A6"/>
    </sheetView>
  </sheetViews>
  <sheetFormatPr defaultColWidth="0" defaultRowHeight="15" zeroHeight="1" x14ac:dyDescent="0.25"/>
  <cols>
    <col min="1" max="1" width="38.7109375" style="1" customWidth="1"/>
    <col min="2" max="2" width="43.7109375" style="1" customWidth="1"/>
    <col min="3" max="3" width="7.42578125" style="1" hidden="1" customWidth="1"/>
    <col min="4" max="4" width="38.7109375" style="1" hidden="1" customWidth="1"/>
    <col min="5" max="5" width="15.85546875" style="1" hidden="1" customWidth="1"/>
    <col min="6" max="6" width="3.28515625" style="1" hidden="1" customWidth="1"/>
    <col min="7" max="7" width="0" style="1" hidden="1"/>
    <col min="8" max="16383" width="8.7109375" style="1" hidden="1"/>
    <col min="16384" max="16384" width="48.5703125" style="1" hidden="1"/>
  </cols>
  <sheetData>
    <row r="1" spans="1:6" ht="42" customHeight="1" thickBot="1" x14ac:dyDescent="0.3">
      <c r="A1" s="22">
        <f>ANAGRAFICA!A1</f>
        <v>0</v>
      </c>
      <c r="B1" s="179" t="s">
        <v>203</v>
      </c>
      <c r="C1" s="179"/>
      <c r="D1" s="179"/>
      <c r="E1" s="179"/>
      <c r="F1" s="21"/>
    </row>
    <row r="2" spans="1:6" ht="32.25" thickBot="1" x14ac:dyDescent="0.3">
      <c r="A2" s="132" t="s">
        <v>201</v>
      </c>
      <c r="B2" s="243" t="s">
        <v>202</v>
      </c>
      <c r="C2" s="243"/>
      <c r="D2" s="243"/>
      <c r="E2" s="243"/>
      <c r="F2" s="244"/>
    </row>
    <row r="3" spans="1:6" ht="32.25" thickBot="1" x14ac:dyDescent="0.3">
      <c r="A3" s="133" t="s">
        <v>204</v>
      </c>
      <c r="B3" s="243" t="s">
        <v>202</v>
      </c>
      <c r="C3" s="243"/>
      <c r="D3" s="243"/>
      <c r="E3" s="243"/>
      <c r="F3" s="244"/>
    </row>
    <row r="4" spans="1:6" ht="32.25" thickBot="1" x14ac:dyDescent="0.3">
      <c r="A4" s="133" t="s">
        <v>205</v>
      </c>
      <c r="B4" s="243" t="s">
        <v>202</v>
      </c>
      <c r="C4" s="243"/>
      <c r="D4" s="243"/>
      <c r="E4" s="243"/>
      <c r="F4" s="244"/>
    </row>
    <row r="5" spans="1:6" ht="34.5" customHeight="1" thickBot="1" x14ac:dyDescent="0.3">
      <c r="A5" s="133" t="s">
        <v>209</v>
      </c>
      <c r="B5" s="243" t="s">
        <v>208</v>
      </c>
      <c r="C5" s="243"/>
      <c r="D5" s="243"/>
      <c r="E5" s="243"/>
      <c r="F5" s="244"/>
    </row>
    <row r="6" spans="1:6" ht="32.25" thickBot="1" x14ac:dyDescent="0.3">
      <c r="A6" s="133" t="s">
        <v>206</v>
      </c>
      <c r="B6" s="243" t="s">
        <v>202</v>
      </c>
      <c r="C6" s="243"/>
      <c r="D6" s="243"/>
      <c r="E6" s="243"/>
      <c r="F6" s="244"/>
    </row>
    <row r="7" spans="1:6" ht="31.5" x14ac:dyDescent="0.25">
      <c r="A7" s="133" t="s">
        <v>207</v>
      </c>
      <c r="B7" s="243" t="s">
        <v>202</v>
      </c>
      <c r="C7" s="243"/>
      <c r="D7" s="243"/>
      <c r="E7" s="243"/>
      <c r="F7" s="244"/>
    </row>
    <row r="8" spans="1:6" x14ac:dyDescent="0.25"/>
    <row r="9" spans="1:6" ht="0.75" customHeight="1" x14ac:dyDescent="0.25"/>
    <row r="10" spans="1:6" hidden="1" x14ac:dyDescent="0.25"/>
    <row r="11" spans="1:6" hidden="1" x14ac:dyDescent="0.25"/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</sheetData>
  <sheetProtection selectLockedCells="1" selectUnlockedCells="1"/>
  <mergeCells count="7">
    <mergeCell ref="B7:F7"/>
    <mergeCell ref="B1:E1"/>
    <mergeCell ref="B2:F2"/>
    <mergeCell ref="B3:F3"/>
    <mergeCell ref="B4:F4"/>
    <mergeCell ref="B5:F5"/>
    <mergeCell ref="B6:F6"/>
  </mergeCells>
  <printOptions horizontalCentered="1" verticalCentered="1"/>
  <pageMargins left="0" right="0" top="0" bottom="0" header="0.51181102362204722" footer="0.31496062992125984"/>
  <pageSetup paperSize="9" scale="63" firstPageNumber="0" orientation="landscape" horizontalDpi="300" verticalDpi="300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"/>
  <sheetViews>
    <sheetView showWhiteSpace="0" zoomScale="55" zoomScaleNormal="55" workbookViewId="0"/>
  </sheetViews>
  <sheetFormatPr defaultColWidth="0" defaultRowHeight="15" zeroHeight="1" x14ac:dyDescent="0.25"/>
  <cols>
    <col min="1" max="6" width="43.7109375" style="1" customWidth="1"/>
    <col min="7" max="7" width="3.85546875" style="1" customWidth="1"/>
    <col min="8" max="16384" width="8.7109375" style="1" hidden="1"/>
  </cols>
  <sheetData>
    <row r="1" spans="1:6" ht="42" customHeight="1" thickBot="1" x14ac:dyDescent="0.3">
      <c r="A1" s="40">
        <f>DENOMINAZIONE!B15</f>
        <v>0</v>
      </c>
      <c r="B1" s="170" t="s">
        <v>172</v>
      </c>
      <c r="C1" s="170"/>
      <c r="D1" s="170"/>
      <c r="E1" s="170"/>
      <c r="F1" s="170"/>
    </row>
    <row r="2" spans="1:6" ht="66.95" customHeight="1" thickTop="1" x14ac:dyDescent="0.25">
      <c r="A2" s="108" t="s">
        <v>90</v>
      </c>
      <c r="B2" s="173"/>
      <c r="C2" s="174"/>
      <c r="D2" s="174"/>
      <c r="E2" s="174"/>
      <c r="F2" s="175"/>
    </row>
    <row r="3" spans="1:6" ht="66.95" customHeight="1" x14ac:dyDescent="0.25">
      <c r="A3" s="109" t="s">
        <v>34</v>
      </c>
      <c r="B3" s="176"/>
      <c r="C3" s="177"/>
      <c r="D3" s="177"/>
      <c r="E3" s="177"/>
      <c r="F3" s="178"/>
    </row>
    <row r="4" spans="1:6" ht="66.95" customHeight="1" x14ac:dyDescent="0.25">
      <c r="A4" s="110" t="s">
        <v>4</v>
      </c>
      <c r="B4" s="176"/>
      <c r="C4" s="177"/>
      <c r="D4" s="177"/>
      <c r="E4" s="177"/>
      <c r="F4" s="178"/>
    </row>
    <row r="5" spans="1:6" ht="66.95" customHeight="1" x14ac:dyDescent="0.25">
      <c r="A5" s="110" t="s">
        <v>35</v>
      </c>
      <c r="B5" s="176"/>
      <c r="C5" s="177"/>
      <c r="D5" s="177"/>
      <c r="E5" s="177"/>
      <c r="F5" s="178"/>
    </row>
    <row r="6" spans="1:6" ht="66.95" customHeight="1" x14ac:dyDescent="0.25">
      <c r="A6" s="110" t="s">
        <v>99</v>
      </c>
      <c r="B6" s="171"/>
      <c r="C6" s="171"/>
      <c r="D6" s="171"/>
      <c r="E6" s="171"/>
      <c r="F6" s="172"/>
    </row>
    <row r="7" spans="1:6" ht="66.95" customHeight="1" x14ac:dyDescent="0.25">
      <c r="A7" s="110" t="s">
        <v>5</v>
      </c>
      <c r="B7" s="171"/>
      <c r="C7" s="171"/>
      <c r="D7" s="171"/>
      <c r="E7" s="171"/>
      <c r="F7" s="172"/>
    </row>
    <row r="8" spans="1:6" ht="66.95" customHeight="1" x14ac:dyDescent="0.25">
      <c r="A8" s="111" t="s">
        <v>168</v>
      </c>
      <c r="B8" s="94"/>
      <c r="C8" s="126" t="s">
        <v>159</v>
      </c>
      <c r="D8" s="106"/>
      <c r="E8" s="11" t="s">
        <v>100</v>
      </c>
      <c r="F8" s="112"/>
    </row>
    <row r="9" spans="1:6" s="2" customFormat="1" ht="66.95" customHeight="1" thickBot="1" x14ac:dyDescent="0.25">
      <c r="A9" s="111" t="s">
        <v>96</v>
      </c>
      <c r="B9" s="107"/>
      <c r="C9" s="11" t="s">
        <v>36</v>
      </c>
      <c r="D9" s="95"/>
      <c r="E9" s="11" t="s">
        <v>101</v>
      </c>
      <c r="F9" s="113"/>
    </row>
    <row r="10" spans="1:6" s="2" customFormat="1" ht="66.95" customHeight="1" thickBot="1" x14ac:dyDescent="0.25">
      <c r="A10" s="114" t="s">
        <v>102</v>
      </c>
      <c r="B10" s="115"/>
      <c r="C10" s="116" t="s">
        <v>103</v>
      </c>
      <c r="D10" s="117"/>
      <c r="E10" s="116" t="s">
        <v>150</v>
      </c>
      <c r="F10" s="118"/>
    </row>
    <row r="11" spans="1:6" ht="15.75" thickTop="1" x14ac:dyDescent="0.25"/>
  </sheetData>
  <sheetProtection selectLockedCells="1"/>
  <mergeCells count="7">
    <mergeCell ref="B1:F1"/>
    <mergeCell ref="B7:F7"/>
    <mergeCell ref="B2:F2"/>
    <mergeCell ref="B3:F3"/>
    <mergeCell ref="B4:F4"/>
    <mergeCell ref="B5:F5"/>
    <mergeCell ref="B6:F6"/>
  </mergeCells>
  <printOptions horizontalCentered="1" verticalCentered="1"/>
  <pageMargins left="0" right="0" top="0" bottom="0" header="0.51181102362204722" footer="0.31496062992125984"/>
  <pageSetup paperSize="9" scale="5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showWhiteSpace="0" topLeftCell="A7" zoomScale="90" zoomScaleNormal="90" workbookViewId="0">
      <selection activeCell="F18" sqref="F18"/>
    </sheetView>
  </sheetViews>
  <sheetFormatPr defaultColWidth="0" defaultRowHeight="15" zeroHeight="1" x14ac:dyDescent="0.25"/>
  <cols>
    <col min="1" max="6" width="38.7109375" style="1" customWidth="1"/>
    <col min="7" max="7" width="2.5703125" style="1" customWidth="1"/>
    <col min="8" max="16384" width="8.7109375" style="1" hidden="1"/>
  </cols>
  <sheetData>
    <row r="1" spans="1:6" ht="42" customHeight="1" thickBot="1" x14ac:dyDescent="0.3">
      <c r="A1" s="22">
        <f>ANAGRAFICA!A1</f>
        <v>0</v>
      </c>
      <c r="B1" s="179" t="s">
        <v>173</v>
      </c>
      <c r="C1" s="179"/>
      <c r="D1" s="179"/>
      <c r="E1" s="179"/>
      <c r="F1" s="21"/>
    </row>
    <row r="2" spans="1:6" ht="42" customHeight="1" x14ac:dyDescent="0.25">
      <c r="A2" s="12" t="s">
        <v>109</v>
      </c>
      <c r="B2" s="190"/>
      <c r="C2" s="190"/>
      <c r="D2" s="190"/>
      <c r="E2" s="190"/>
      <c r="F2" s="191"/>
    </row>
    <row r="3" spans="1:6" ht="103.5" customHeight="1" x14ac:dyDescent="0.25">
      <c r="A3" s="13" t="s">
        <v>37</v>
      </c>
      <c r="B3" s="183"/>
      <c r="C3" s="183"/>
      <c r="D3" s="183"/>
      <c r="E3" s="183"/>
      <c r="F3" s="184"/>
    </row>
    <row r="4" spans="1:6" ht="174.75" customHeight="1" x14ac:dyDescent="0.25">
      <c r="A4" s="13" t="s">
        <v>104</v>
      </c>
      <c r="B4" s="183"/>
      <c r="C4" s="183"/>
      <c r="D4" s="183"/>
      <c r="E4" s="183"/>
      <c r="F4" s="184"/>
    </row>
    <row r="5" spans="1:6" ht="138.75" customHeight="1" x14ac:dyDescent="0.25">
      <c r="A5" s="13" t="s">
        <v>105</v>
      </c>
      <c r="B5" s="183"/>
      <c r="C5" s="183"/>
      <c r="D5" s="183"/>
      <c r="E5" s="183"/>
      <c r="F5" s="184"/>
    </row>
    <row r="6" spans="1:6" ht="100.5" customHeight="1" x14ac:dyDescent="0.25">
      <c r="A6" s="13" t="s">
        <v>106</v>
      </c>
      <c r="B6" s="183"/>
      <c r="C6" s="183"/>
      <c r="D6" s="183"/>
      <c r="E6" s="183"/>
      <c r="F6" s="184"/>
    </row>
    <row r="7" spans="1:6" ht="84.75" customHeight="1" x14ac:dyDescent="0.25">
      <c r="A7" s="13" t="s">
        <v>107</v>
      </c>
      <c r="B7" s="183"/>
      <c r="C7" s="183"/>
      <c r="D7" s="183"/>
      <c r="E7" s="183"/>
      <c r="F7" s="184"/>
    </row>
    <row r="8" spans="1:6" ht="84.75" customHeight="1" x14ac:dyDescent="0.25">
      <c r="A8" s="13" t="s">
        <v>38</v>
      </c>
      <c r="B8" s="180"/>
      <c r="C8" s="180"/>
      <c r="D8" s="180"/>
      <c r="E8" s="180"/>
      <c r="F8" s="181"/>
    </row>
    <row r="9" spans="1:6" ht="84.75" customHeight="1" x14ac:dyDescent="0.25">
      <c r="A9" s="129" t="s">
        <v>39</v>
      </c>
      <c r="B9" s="182"/>
      <c r="C9" s="183"/>
      <c r="D9" s="183"/>
      <c r="E9" s="183"/>
      <c r="F9" s="184"/>
    </row>
    <row r="10" spans="1:6" ht="71.25" customHeight="1" x14ac:dyDescent="0.25">
      <c r="A10" s="14" t="s">
        <v>108</v>
      </c>
      <c r="B10" s="185"/>
      <c r="C10" s="185"/>
      <c r="D10" s="185"/>
      <c r="E10" s="185"/>
      <c r="F10" s="186"/>
    </row>
    <row r="11" spans="1:6" ht="27.95" customHeight="1" x14ac:dyDescent="0.25">
      <c r="A11" s="197" t="s">
        <v>182</v>
      </c>
      <c r="B11" s="198"/>
      <c r="C11" s="198"/>
      <c r="D11" s="198"/>
      <c r="E11" s="198"/>
      <c r="F11" s="199"/>
    </row>
    <row r="12" spans="1:6" ht="27.95" customHeight="1" x14ac:dyDescent="0.25">
      <c r="A12" s="15" t="s">
        <v>181</v>
      </c>
      <c r="B12" s="17"/>
      <c r="C12" s="16" t="s">
        <v>183</v>
      </c>
      <c r="D12" s="17"/>
      <c r="E12" s="16" t="s">
        <v>184</v>
      </c>
      <c r="F12" s="18"/>
    </row>
    <row r="13" spans="1:6" ht="27.95" customHeight="1" x14ac:dyDescent="0.25">
      <c r="A13" s="15" t="s">
        <v>185</v>
      </c>
      <c r="B13" s="17"/>
      <c r="C13" s="16" t="s">
        <v>186</v>
      </c>
      <c r="D13" s="17"/>
      <c r="E13" s="16" t="s">
        <v>187</v>
      </c>
      <c r="F13" s="18"/>
    </row>
    <row r="14" spans="1:6" ht="27.95" customHeight="1" x14ac:dyDescent="0.25">
      <c r="A14" s="187" t="s">
        <v>165</v>
      </c>
      <c r="B14" s="188"/>
      <c r="C14" s="188"/>
      <c r="D14" s="188"/>
      <c r="E14" s="188"/>
      <c r="F14" s="189"/>
    </row>
    <row r="15" spans="1:6" ht="27.95" customHeight="1" x14ac:dyDescent="0.25">
      <c r="A15" s="200" t="s">
        <v>92</v>
      </c>
      <c r="B15" s="201"/>
      <c r="C15" s="201"/>
      <c r="D15" s="201"/>
      <c r="E15" s="201"/>
      <c r="F15" s="19"/>
    </row>
    <row r="16" spans="1:6" ht="27.75" customHeight="1" x14ac:dyDescent="0.25">
      <c r="A16" s="194" t="s">
        <v>93</v>
      </c>
      <c r="B16" s="195"/>
      <c r="C16" s="195"/>
      <c r="D16" s="195"/>
      <c r="E16" s="196"/>
      <c r="F16" s="19"/>
    </row>
    <row r="17" spans="1:6" ht="27.95" customHeight="1" x14ac:dyDescent="0.25">
      <c r="A17" s="202" t="s">
        <v>174</v>
      </c>
      <c r="B17" s="203"/>
      <c r="C17" s="203"/>
      <c r="D17" s="203"/>
      <c r="E17" s="203"/>
      <c r="F17" s="204"/>
    </row>
    <row r="18" spans="1:6" ht="27.95" customHeight="1" x14ac:dyDescent="0.25">
      <c r="A18" s="200" t="s">
        <v>94</v>
      </c>
      <c r="B18" s="201"/>
      <c r="C18" s="201"/>
      <c r="D18" s="201"/>
      <c r="E18" s="201"/>
      <c r="F18" s="19"/>
    </row>
    <row r="19" spans="1:6" ht="27.95" customHeight="1" thickBot="1" x14ac:dyDescent="0.3">
      <c r="A19" s="192" t="s">
        <v>95</v>
      </c>
      <c r="B19" s="193"/>
      <c r="C19" s="193"/>
      <c r="D19" s="193"/>
      <c r="E19" s="193"/>
      <c r="F19" s="20"/>
    </row>
    <row r="20" spans="1:6" hidden="1" x14ac:dyDescent="0.25"/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</sheetData>
  <sheetProtection selectLockedCells="1" selectUnlockedCells="1"/>
  <mergeCells count="17">
    <mergeCell ref="A19:E19"/>
    <mergeCell ref="A16:E16"/>
    <mergeCell ref="A11:F11"/>
    <mergeCell ref="A15:E15"/>
    <mergeCell ref="A17:F17"/>
    <mergeCell ref="A18:E18"/>
    <mergeCell ref="B1:E1"/>
    <mergeCell ref="B8:F8"/>
    <mergeCell ref="B9:F9"/>
    <mergeCell ref="B10:F10"/>
    <mergeCell ref="A14:F14"/>
    <mergeCell ref="B2:F2"/>
    <mergeCell ref="B3:F3"/>
    <mergeCell ref="B4:F4"/>
    <mergeCell ref="B5:F5"/>
    <mergeCell ref="B6:F6"/>
    <mergeCell ref="B7:F7"/>
  </mergeCells>
  <printOptions horizontalCentered="1" verticalCentered="1"/>
  <pageMargins left="0" right="0" top="0" bottom="0" header="0.51181102362204722" footer="0.31496062992125984"/>
  <pageSetup paperSize="9" scale="63" firstPageNumber="0" orientation="landscape" horizontalDpi="300" verticalDpi="300" r:id="rId1"/>
  <headerFooter alignWithMargins="0"/>
  <rowBreaks count="1" manualBreakCount="1">
    <brk id="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topLeftCell="A4" zoomScale="70" zoomScaleNormal="70" workbookViewId="0">
      <selection activeCell="B2" sqref="B2:F2"/>
    </sheetView>
  </sheetViews>
  <sheetFormatPr defaultColWidth="0" defaultRowHeight="15" zeroHeight="1" x14ac:dyDescent="0.25"/>
  <cols>
    <col min="1" max="6" width="43.7109375" style="1" customWidth="1"/>
    <col min="7" max="7" width="2.28515625" style="1" customWidth="1"/>
    <col min="8" max="16384" width="8.7109375" style="1" hidden="1"/>
  </cols>
  <sheetData>
    <row r="1" spans="1:6" ht="42" customHeight="1" thickBot="1" x14ac:dyDescent="0.3">
      <c r="A1" s="40">
        <f>ORGANIZZAZIONE!A1</f>
        <v>0</v>
      </c>
      <c r="B1" s="212" t="s">
        <v>175</v>
      </c>
      <c r="C1" s="212"/>
      <c r="D1" s="212"/>
      <c r="E1" s="212"/>
      <c r="F1" s="34"/>
    </row>
    <row r="2" spans="1:6" ht="349.5" customHeight="1" x14ac:dyDescent="0.25">
      <c r="A2" s="9" t="s">
        <v>110</v>
      </c>
      <c r="B2" s="213"/>
      <c r="C2" s="213"/>
      <c r="D2" s="213"/>
      <c r="E2" s="213"/>
      <c r="F2" s="214"/>
    </row>
    <row r="3" spans="1:6" ht="337.5" customHeight="1" x14ac:dyDescent="0.25">
      <c r="A3" s="10" t="s">
        <v>111</v>
      </c>
      <c r="B3" s="215"/>
      <c r="C3" s="216"/>
      <c r="D3" s="216"/>
      <c r="E3" s="216"/>
      <c r="F3" s="217"/>
    </row>
    <row r="4" spans="1:6" ht="35.25" customHeight="1" x14ac:dyDescent="0.25">
      <c r="A4" s="209" t="s">
        <v>112</v>
      </c>
      <c r="B4" s="210"/>
      <c r="C4" s="210"/>
      <c r="D4" s="210"/>
      <c r="E4" s="210"/>
      <c r="F4" s="211"/>
    </row>
    <row r="5" spans="1:6" ht="24.95" customHeight="1" x14ac:dyDescent="0.25">
      <c r="A5" s="26" t="s">
        <v>115</v>
      </c>
      <c r="B5" s="23"/>
      <c r="C5" s="205"/>
      <c r="D5" s="205"/>
      <c r="E5" s="205"/>
      <c r="F5" s="206"/>
    </row>
    <row r="6" spans="1:6" ht="35.25" customHeight="1" x14ac:dyDescent="0.25">
      <c r="A6" s="27" t="s">
        <v>116</v>
      </c>
      <c r="B6" s="23"/>
      <c r="C6" s="207"/>
      <c r="D6" s="207"/>
      <c r="E6" s="24" t="s">
        <v>114</v>
      </c>
      <c r="F6" s="28"/>
    </row>
    <row r="7" spans="1:6" ht="35.1" customHeight="1" x14ac:dyDescent="0.25">
      <c r="A7" s="29" t="s">
        <v>117</v>
      </c>
      <c r="B7" s="23"/>
      <c r="C7" s="24" t="s">
        <v>113</v>
      </c>
      <c r="D7" s="25"/>
      <c r="E7" s="24" t="s">
        <v>114</v>
      </c>
      <c r="F7" s="28"/>
    </row>
    <row r="8" spans="1:6" ht="35.1" customHeight="1" thickBot="1" x14ac:dyDescent="0.3">
      <c r="A8" s="30" t="s">
        <v>118</v>
      </c>
      <c r="B8" s="31"/>
      <c r="C8" s="208"/>
      <c r="D8" s="208"/>
      <c r="E8" s="32" t="s">
        <v>114</v>
      </c>
      <c r="F8" s="33"/>
    </row>
    <row r="9" spans="1:6" hidden="1" x14ac:dyDescent="0.25"/>
  </sheetData>
  <sheetProtection selectLockedCells="1" selectUnlockedCells="1"/>
  <mergeCells count="7">
    <mergeCell ref="C5:F5"/>
    <mergeCell ref="C6:D6"/>
    <mergeCell ref="C8:D8"/>
    <mergeCell ref="A4:F4"/>
    <mergeCell ref="B1:E1"/>
    <mergeCell ref="B2:F2"/>
    <mergeCell ref="B3:F3"/>
  </mergeCells>
  <printOptions horizontalCentered="1" verticalCentered="1"/>
  <pageMargins left="0" right="0" top="0" bottom="0" header="0.51181102362204722" footer="0.31496062992125984"/>
  <pageSetup paperSize="9" scale="56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topLeftCell="A4" zoomScale="70" zoomScaleNormal="70" workbookViewId="0">
      <selection activeCell="B6" sqref="B6:F6"/>
    </sheetView>
  </sheetViews>
  <sheetFormatPr defaultColWidth="0" defaultRowHeight="15" zeroHeight="1" x14ac:dyDescent="0.25"/>
  <cols>
    <col min="1" max="6" width="43.7109375" style="1" customWidth="1"/>
    <col min="7" max="7" width="2.28515625" style="1" customWidth="1"/>
    <col min="8" max="16384" width="8.7109375" style="1" hidden="1"/>
  </cols>
  <sheetData>
    <row r="1" spans="1:6" ht="42" customHeight="1" x14ac:dyDescent="0.25">
      <c r="A1" s="39">
        <f>'ANALISI SWOT'!$A$1</f>
        <v>0</v>
      </c>
      <c r="B1" s="218" t="s">
        <v>176</v>
      </c>
      <c r="C1" s="219"/>
      <c r="D1" s="219"/>
      <c r="E1" s="219"/>
      <c r="F1" s="38"/>
    </row>
    <row r="2" spans="1:6" ht="204.75" customHeight="1" x14ac:dyDescent="0.25">
      <c r="A2" s="36" t="s">
        <v>120</v>
      </c>
      <c r="B2" s="225"/>
      <c r="C2" s="225"/>
      <c r="D2" s="225"/>
      <c r="E2" s="225"/>
      <c r="F2" s="225"/>
    </row>
    <row r="3" spans="1:6" ht="120" customHeight="1" x14ac:dyDescent="0.25">
      <c r="A3" s="37" t="s">
        <v>121</v>
      </c>
      <c r="B3" s="225"/>
      <c r="C3" s="225"/>
      <c r="D3" s="225"/>
      <c r="E3" s="225"/>
      <c r="F3" s="225"/>
    </row>
    <row r="4" spans="1:6" ht="151.5" customHeight="1" x14ac:dyDescent="0.25">
      <c r="A4" s="37" t="s">
        <v>122</v>
      </c>
      <c r="B4" s="225"/>
      <c r="C4" s="225"/>
      <c r="D4" s="225"/>
      <c r="E4" s="225"/>
      <c r="F4" s="225"/>
    </row>
    <row r="5" spans="1:6" ht="123.75" customHeight="1" x14ac:dyDescent="0.25">
      <c r="A5" s="37" t="s">
        <v>6</v>
      </c>
      <c r="B5" s="225"/>
      <c r="C5" s="225"/>
      <c r="D5" s="225"/>
      <c r="E5" s="225"/>
      <c r="F5" s="225"/>
    </row>
    <row r="6" spans="1:6" ht="109.5" customHeight="1" x14ac:dyDescent="0.25">
      <c r="A6" s="37" t="s">
        <v>119</v>
      </c>
      <c r="B6" s="225"/>
      <c r="C6" s="225"/>
      <c r="D6" s="225"/>
      <c r="E6" s="225"/>
      <c r="F6" s="225"/>
    </row>
    <row r="7" spans="1:6" ht="28.5" customHeight="1" x14ac:dyDescent="0.25">
      <c r="A7" s="220" t="s">
        <v>188</v>
      </c>
      <c r="B7" s="221"/>
      <c r="C7" s="221"/>
      <c r="D7" s="221"/>
      <c r="E7" s="221"/>
      <c r="F7" s="222"/>
    </row>
    <row r="8" spans="1:6" ht="20.100000000000001" customHeight="1" x14ac:dyDescent="0.25">
      <c r="A8" s="223" t="s">
        <v>189</v>
      </c>
      <c r="B8" s="224"/>
      <c r="C8" s="224"/>
      <c r="D8" s="224"/>
      <c r="E8" s="224"/>
      <c r="F8" s="35" t="s">
        <v>91</v>
      </c>
    </row>
    <row r="9" spans="1:6" ht="20.100000000000001" customHeight="1" x14ac:dyDescent="0.25">
      <c r="A9" s="223" t="s">
        <v>190</v>
      </c>
      <c r="B9" s="224"/>
      <c r="C9" s="224"/>
      <c r="D9" s="224"/>
      <c r="E9" s="224"/>
      <c r="F9" s="35" t="s">
        <v>91</v>
      </c>
    </row>
    <row r="10" spans="1:6" ht="20.100000000000001" customHeight="1" x14ac:dyDescent="0.25">
      <c r="A10" s="223" t="s">
        <v>191</v>
      </c>
      <c r="B10" s="224"/>
      <c r="C10" s="224"/>
      <c r="D10" s="224"/>
      <c r="E10" s="224"/>
      <c r="F10" s="35" t="s">
        <v>91</v>
      </c>
    </row>
    <row r="11" spans="1:6" ht="20.100000000000001" customHeight="1" x14ac:dyDescent="0.25">
      <c r="A11" s="223" t="s">
        <v>192</v>
      </c>
      <c r="B11" s="224"/>
      <c r="C11" s="224"/>
      <c r="D11" s="224"/>
      <c r="E11" s="224"/>
      <c r="F11" s="35" t="s">
        <v>91</v>
      </c>
    </row>
    <row r="12" spans="1:6" ht="20.100000000000001" customHeight="1" x14ac:dyDescent="0.25">
      <c r="A12" s="223" t="s">
        <v>193</v>
      </c>
      <c r="B12" s="224"/>
      <c r="C12" s="224"/>
      <c r="D12" s="224"/>
      <c r="E12" s="224"/>
      <c r="F12" s="35" t="s">
        <v>91</v>
      </c>
    </row>
    <row r="13" spans="1:6" ht="20.100000000000001" customHeight="1" x14ac:dyDescent="0.25">
      <c r="A13" s="223" t="s">
        <v>194</v>
      </c>
      <c r="B13" s="224"/>
      <c r="C13" s="224"/>
      <c r="D13" s="224"/>
      <c r="E13" s="224"/>
      <c r="F13" s="35" t="s">
        <v>91</v>
      </c>
    </row>
    <row r="14" spans="1:6" ht="20.100000000000001" customHeight="1" x14ac:dyDescent="0.25">
      <c r="A14" s="223" t="s">
        <v>195</v>
      </c>
      <c r="B14" s="224"/>
      <c r="C14" s="224"/>
      <c r="D14" s="224"/>
      <c r="E14" s="224"/>
      <c r="F14" s="35" t="s">
        <v>91</v>
      </c>
    </row>
    <row r="15" spans="1:6" ht="20.100000000000001" customHeight="1" x14ac:dyDescent="0.25">
      <c r="A15" s="223" t="s">
        <v>196</v>
      </c>
      <c r="B15" s="224"/>
      <c r="C15" s="224"/>
      <c r="D15" s="224"/>
      <c r="E15" s="224"/>
      <c r="F15" s="35" t="s">
        <v>91</v>
      </c>
    </row>
    <row r="16" spans="1:6" ht="20.100000000000001" customHeight="1" x14ac:dyDescent="0.25">
      <c r="A16" s="223" t="s">
        <v>197</v>
      </c>
      <c r="B16" s="224"/>
      <c r="C16" s="224"/>
      <c r="D16" s="224"/>
      <c r="E16" s="224"/>
      <c r="F16" s="35" t="s">
        <v>91</v>
      </c>
    </row>
    <row r="17" spans="1:6" ht="20.100000000000001" customHeight="1" x14ac:dyDescent="0.25">
      <c r="A17" s="223" t="s">
        <v>198</v>
      </c>
      <c r="B17" s="224"/>
      <c r="C17" s="224"/>
      <c r="D17" s="224"/>
      <c r="E17" s="224"/>
      <c r="F17" s="35" t="s">
        <v>91</v>
      </c>
    </row>
    <row r="18" spans="1:6" ht="20.100000000000001" customHeight="1" x14ac:dyDescent="0.25">
      <c r="A18" s="223" t="s">
        <v>193</v>
      </c>
      <c r="B18" s="224"/>
      <c r="C18" s="224"/>
      <c r="D18" s="224"/>
      <c r="E18" s="224"/>
      <c r="F18" s="35" t="s">
        <v>91</v>
      </c>
    </row>
    <row r="19" spans="1:6" ht="20.100000000000001" customHeight="1" x14ac:dyDescent="0.25">
      <c r="A19" s="223" t="s">
        <v>194</v>
      </c>
      <c r="B19" s="224"/>
      <c r="C19" s="224"/>
      <c r="D19" s="224"/>
      <c r="E19" s="224"/>
      <c r="F19" s="35" t="s">
        <v>91</v>
      </c>
    </row>
    <row r="20" spans="1:6" x14ac:dyDescent="0.25"/>
    <row r="21" spans="1:6" ht="3" customHeight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</sheetData>
  <sheetProtection selectLockedCells="1" selectUnlockedCells="1"/>
  <mergeCells count="19">
    <mergeCell ref="A16:E16"/>
    <mergeCell ref="A17:E17"/>
    <mergeCell ref="A18:E18"/>
    <mergeCell ref="A19:E19"/>
    <mergeCell ref="A11:E11"/>
    <mergeCell ref="A12:E12"/>
    <mergeCell ref="A13:E13"/>
    <mergeCell ref="A14:E14"/>
    <mergeCell ref="A15:E15"/>
    <mergeCell ref="B1:E1"/>
    <mergeCell ref="A7:F7"/>
    <mergeCell ref="A8:E8"/>
    <mergeCell ref="A9:E9"/>
    <mergeCell ref="A10:E10"/>
    <mergeCell ref="B2:F2"/>
    <mergeCell ref="B3:F3"/>
    <mergeCell ref="B4:F4"/>
    <mergeCell ref="B5:F5"/>
    <mergeCell ref="B6:F6"/>
  </mergeCells>
  <printOptions horizontalCentered="1" verticalCentered="1"/>
  <pageMargins left="0" right="0" top="0" bottom="0" header="0.51181102362204722" footer="0.31496062992125984"/>
  <pageSetup paperSize="9" scale="50" firstPageNumber="0" orientation="landscape" horizontalDpi="300" verticalDpi="300" r:id="rId1"/>
  <headerFooter alignWithMargins="0">
    <oddFooter>&amp;C&amp;"Calibri,Standard"&amp;11Business Plan Bando Spumantizzazione Vini di Qualità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zoomScale="85" zoomScaleNormal="85" workbookViewId="0">
      <selection activeCell="A7" sqref="A7"/>
    </sheetView>
  </sheetViews>
  <sheetFormatPr defaultRowHeight="12.75" x14ac:dyDescent="0.2"/>
  <cols>
    <col min="1" max="1" width="85.5703125" customWidth="1"/>
    <col min="2" max="4" width="19.140625" customWidth="1"/>
  </cols>
  <sheetData>
    <row r="1" spans="1:7" x14ac:dyDescent="0.2">
      <c r="A1" s="96">
        <f>'C.E. - MARGINE OPERATIVO'!A1</f>
        <v>0</v>
      </c>
      <c r="B1" s="97"/>
      <c r="C1" s="97"/>
    </row>
    <row r="2" spans="1:7" ht="39.75" customHeight="1" thickBot="1" x14ac:dyDescent="0.25">
      <c r="A2" s="179" t="s">
        <v>177</v>
      </c>
      <c r="B2" s="179"/>
      <c r="C2" s="179"/>
      <c r="D2" s="179"/>
      <c r="E2" s="3"/>
      <c r="F2" s="3"/>
      <c r="G2" s="3"/>
    </row>
    <row r="3" spans="1:7" ht="31.5" customHeight="1" x14ac:dyDescent="0.2">
      <c r="A3" s="59" t="s">
        <v>137</v>
      </c>
      <c r="B3" s="75" t="s">
        <v>123</v>
      </c>
      <c r="C3" s="75" t="s">
        <v>124</v>
      </c>
      <c r="D3" s="76" t="s">
        <v>125</v>
      </c>
    </row>
    <row r="4" spans="1:7" ht="15.75" x14ac:dyDescent="0.2">
      <c r="A4" s="88" t="s">
        <v>138</v>
      </c>
      <c r="B4" s="89">
        <f>SUM(B5:B15)</f>
        <v>0</v>
      </c>
      <c r="C4" s="89">
        <f>SUM(C5:C15)</f>
        <v>0</v>
      </c>
      <c r="D4" s="98">
        <f>SUM(D5:D15)</f>
        <v>0</v>
      </c>
    </row>
    <row r="5" spans="1:7" ht="15" customHeight="1" x14ac:dyDescent="0.2">
      <c r="A5" s="123" t="s">
        <v>160</v>
      </c>
      <c r="B5" s="124"/>
      <c r="C5" s="124"/>
      <c r="D5" s="125"/>
    </row>
    <row r="6" spans="1:7" ht="15" customHeight="1" x14ac:dyDescent="0.2">
      <c r="A6" s="92" t="s">
        <v>141</v>
      </c>
      <c r="B6" s="90"/>
      <c r="C6" s="90"/>
      <c r="D6" s="99"/>
    </row>
    <row r="7" spans="1:7" ht="15" customHeight="1" x14ac:dyDescent="0.2">
      <c r="A7" s="127" t="s">
        <v>162</v>
      </c>
      <c r="B7" s="90"/>
      <c r="C7" s="90"/>
      <c r="D7" s="99"/>
    </row>
    <row r="8" spans="1:7" ht="15" customHeight="1" x14ac:dyDescent="0.2">
      <c r="A8" s="127" t="s">
        <v>163</v>
      </c>
      <c r="B8" s="90"/>
      <c r="C8" s="90"/>
      <c r="D8" s="99"/>
    </row>
    <row r="9" spans="1:7" ht="15" customHeight="1" x14ac:dyDescent="0.2">
      <c r="A9" s="92" t="s">
        <v>142</v>
      </c>
      <c r="B9" s="90"/>
      <c r="C9" s="90"/>
      <c r="D9" s="99"/>
    </row>
    <row r="10" spans="1:7" ht="15" customHeight="1" x14ac:dyDescent="0.2">
      <c r="A10" s="92" t="s">
        <v>143</v>
      </c>
      <c r="B10" s="90"/>
      <c r="C10" s="90"/>
      <c r="D10" s="99"/>
    </row>
    <row r="11" spans="1:7" ht="15" customHeight="1" x14ac:dyDescent="0.2">
      <c r="A11" s="92" t="s">
        <v>144</v>
      </c>
      <c r="B11" s="90"/>
      <c r="C11" s="90"/>
      <c r="D11" s="99"/>
    </row>
    <row r="12" spans="1:7" ht="15" customHeight="1" x14ac:dyDescent="0.2">
      <c r="A12" s="92" t="s">
        <v>161</v>
      </c>
      <c r="B12" s="90"/>
      <c r="C12" s="90"/>
      <c r="D12" s="99"/>
    </row>
    <row r="13" spans="1:7" ht="15" customHeight="1" x14ac:dyDescent="0.2">
      <c r="A13" s="92" t="s">
        <v>151</v>
      </c>
      <c r="B13" s="90"/>
      <c r="C13" s="90"/>
      <c r="D13" s="99"/>
    </row>
    <row r="14" spans="1:7" ht="15" customHeight="1" x14ac:dyDescent="0.2">
      <c r="A14" s="92" t="s">
        <v>151</v>
      </c>
      <c r="B14" s="90"/>
      <c r="C14" s="90"/>
      <c r="D14" s="99"/>
    </row>
    <row r="15" spans="1:7" ht="15" customHeight="1" x14ac:dyDescent="0.2">
      <c r="A15" s="92" t="s">
        <v>151</v>
      </c>
      <c r="B15" s="91"/>
      <c r="C15" s="91"/>
      <c r="D15" s="100"/>
    </row>
    <row r="16" spans="1:7" s="128" customFormat="1" ht="15.75" x14ac:dyDescent="0.2">
      <c r="A16" s="88" t="s">
        <v>139</v>
      </c>
      <c r="B16" s="130">
        <f>SUM(B17:B20)</f>
        <v>0</v>
      </c>
      <c r="C16" s="130">
        <f t="shared" ref="C16:D16" si="0">SUM(C17:C20)</f>
        <v>0</v>
      </c>
      <c r="D16" s="131">
        <f t="shared" si="0"/>
        <v>0</v>
      </c>
    </row>
    <row r="17" spans="1:4" s="128" customFormat="1" x14ac:dyDescent="0.2">
      <c r="A17" s="92" t="s">
        <v>164</v>
      </c>
      <c r="B17" s="90"/>
      <c r="C17" s="90"/>
      <c r="D17" s="99"/>
    </row>
    <row r="18" spans="1:4" s="128" customFormat="1" x14ac:dyDescent="0.2">
      <c r="A18" s="92" t="s">
        <v>146</v>
      </c>
      <c r="B18" s="90"/>
      <c r="C18" s="90"/>
      <c r="D18" s="99"/>
    </row>
    <row r="19" spans="1:4" s="128" customFormat="1" x14ac:dyDescent="0.2">
      <c r="A19" s="92" t="s">
        <v>147</v>
      </c>
      <c r="B19" s="90"/>
      <c r="C19" s="90"/>
      <c r="D19" s="99"/>
    </row>
    <row r="20" spans="1:4" s="128" customFormat="1" x14ac:dyDescent="0.2">
      <c r="A20" s="92" t="s">
        <v>151</v>
      </c>
      <c r="B20" s="90"/>
      <c r="C20" s="90"/>
      <c r="D20" s="99"/>
    </row>
    <row r="21" spans="1:4" s="128" customFormat="1" ht="15.75" x14ac:dyDescent="0.2">
      <c r="A21" s="88" t="s">
        <v>145</v>
      </c>
      <c r="B21" s="130">
        <f>SUM(B22:B24)</f>
        <v>0</v>
      </c>
      <c r="C21" s="130">
        <f t="shared" ref="C21:D21" si="1">SUM(C22:C24)</f>
        <v>0</v>
      </c>
      <c r="D21" s="131">
        <f t="shared" si="1"/>
        <v>0</v>
      </c>
    </row>
    <row r="22" spans="1:4" s="128" customFormat="1" x14ac:dyDescent="0.2">
      <c r="A22" s="92" t="s">
        <v>148</v>
      </c>
      <c r="B22" s="90"/>
      <c r="C22" s="90"/>
      <c r="D22" s="99"/>
    </row>
    <row r="23" spans="1:4" s="128" customFormat="1" x14ac:dyDescent="0.2">
      <c r="A23" s="92" t="s">
        <v>151</v>
      </c>
      <c r="B23" s="90"/>
      <c r="C23" s="90"/>
      <c r="D23" s="99"/>
    </row>
    <row r="24" spans="1:4" s="128" customFormat="1" x14ac:dyDescent="0.2">
      <c r="A24" s="92" t="s">
        <v>151</v>
      </c>
      <c r="B24" s="90"/>
      <c r="C24" s="90"/>
      <c r="D24" s="99"/>
    </row>
    <row r="25" spans="1:4" ht="16.5" thickBot="1" x14ac:dyDescent="0.25">
      <c r="A25" s="101" t="s">
        <v>140</v>
      </c>
      <c r="B25" s="102">
        <f>B4+B16+B21</f>
        <v>0</v>
      </c>
      <c r="C25" s="102">
        <f>C4+C16+C21</f>
        <v>0</v>
      </c>
      <c r="D25" s="103">
        <f>D4+D16+D21</f>
        <v>0</v>
      </c>
    </row>
  </sheetData>
  <mergeCells count="1">
    <mergeCell ref="A2:D2"/>
  </mergeCells>
  <printOptions horizontalCentered="1" verticalCentered="1"/>
  <pageMargins left="0" right="0" top="0" bottom="0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8"/>
  <sheetViews>
    <sheetView zoomScale="70" zoomScaleNormal="70" workbookViewId="0">
      <selection activeCell="F16" sqref="F16"/>
    </sheetView>
  </sheetViews>
  <sheetFormatPr defaultColWidth="0" defaultRowHeight="15" zeroHeight="1" x14ac:dyDescent="0.25"/>
  <cols>
    <col min="1" max="1" width="78.42578125" style="1" customWidth="1"/>
    <col min="2" max="2" width="16.42578125" style="1" customWidth="1"/>
    <col min="3" max="3" width="12" style="1" customWidth="1"/>
    <col min="4" max="4" width="15.85546875" style="1" customWidth="1"/>
    <col min="5" max="5" width="17.5703125" style="1" customWidth="1"/>
    <col min="6" max="6" width="16.42578125" style="1" customWidth="1"/>
    <col min="7" max="7" width="12" style="1" customWidth="1"/>
    <col min="8" max="8" width="15.85546875" style="1" customWidth="1"/>
    <col min="9" max="9" width="17.5703125" style="1" customWidth="1"/>
    <col min="10" max="10" width="16.42578125" style="1" customWidth="1"/>
    <col min="11" max="11" width="12" style="1" customWidth="1"/>
    <col min="12" max="12" width="15.85546875" style="1" customWidth="1"/>
    <col min="13" max="13" width="17.5703125" style="1" customWidth="1"/>
    <col min="14" max="14" width="2.28515625" style="1" customWidth="1"/>
    <col min="15" max="16384" width="8.7109375" style="1" hidden="1"/>
  </cols>
  <sheetData>
    <row r="1" spans="1:13" ht="41.25" customHeight="1" thickBot="1" x14ac:dyDescent="0.3">
      <c r="A1" s="104">
        <f>'IDEA PROGETTUALE'!A1</f>
        <v>0</v>
      </c>
      <c r="B1" s="226" t="s">
        <v>178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ht="41.25" customHeight="1" x14ac:dyDescent="0.25">
      <c r="A2" s="240" t="s">
        <v>132</v>
      </c>
      <c r="B2" s="230" t="s">
        <v>123</v>
      </c>
      <c r="C2" s="230"/>
      <c r="D2" s="230"/>
      <c r="E2" s="230"/>
      <c r="F2" s="230" t="s">
        <v>124</v>
      </c>
      <c r="G2" s="230"/>
      <c r="H2" s="230"/>
      <c r="I2" s="230"/>
      <c r="J2" s="230" t="s">
        <v>125</v>
      </c>
      <c r="K2" s="230"/>
      <c r="L2" s="230"/>
      <c r="M2" s="237"/>
    </row>
    <row r="3" spans="1:13" ht="33.75" customHeight="1" thickBot="1" x14ac:dyDescent="0.3">
      <c r="A3" s="241"/>
      <c r="B3" s="231" t="s">
        <v>7</v>
      </c>
      <c r="C3" s="232"/>
      <c r="D3" s="233" t="s">
        <v>8</v>
      </c>
      <c r="E3" s="235" t="s">
        <v>9</v>
      </c>
      <c r="F3" s="231" t="s">
        <v>7</v>
      </c>
      <c r="G3" s="232"/>
      <c r="H3" s="233" t="s">
        <v>8</v>
      </c>
      <c r="I3" s="235" t="s">
        <v>9</v>
      </c>
      <c r="J3" s="231" t="s">
        <v>7</v>
      </c>
      <c r="K3" s="232"/>
      <c r="L3" s="233" t="s">
        <v>8</v>
      </c>
      <c r="M3" s="238" t="s">
        <v>9</v>
      </c>
    </row>
    <row r="4" spans="1:13" ht="33.75" customHeight="1" x14ac:dyDescent="0.25">
      <c r="A4" s="242"/>
      <c r="B4" s="48" t="s">
        <v>10</v>
      </c>
      <c r="C4" s="49" t="s">
        <v>11</v>
      </c>
      <c r="D4" s="234"/>
      <c r="E4" s="236"/>
      <c r="F4" s="48" t="s">
        <v>10</v>
      </c>
      <c r="G4" s="49" t="s">
        <v>11</v>
      </c>
      <c r="H4" s="234"/>
      <c r="I4" s="236"/>
      <c r="J4" s="48" t="s">
        <v>10</v>
      </c>
      <c r="K4" s="49" t="s">
        <v>11</v>
      </c>
      <c r="L4" s="234"/>
      <c r="M4" s="239"/>
    </row>
    <row r="5" spans="1:13" ht="46.5" customHeight="1" x14ac:dyDescent="0.25">
      <c r="A5" s="93"/>
      <c r="B5" s="42"/>
      <c r="C5" s="42"/>
      <c r="D5" s="43"/>
      <c r="E5" s="41">
        <f t="shared" ref="E5:E16" si="0">C5*D5</f>
        <v>0</v>
      </c>
      <c r="F5" s="42"/>
      <c r="G5" s="42"/>
      <c r="H5" s="43"/>
      <c r="I5" s="41">
        <f t="shared" ref="I5:I16" si="1">G5*H5</f>
        <v>0</v>
      </c>
      <c r="J5" s="42"/>
      <c r="K5" s="42"/>
      <c r="L5" s="43"/>
      <c r="M5" s="51">
        <f t="shared" ref="M5:M16" si="2">K5*L5</f>
        <v>0</v>
      </c>
    </row>
    <row r="6" spans="1:13" ht="46.5" customHeight="1" x14ac:dyDescent="0.25">
      <c r="A6" s="50"/>
      <c r="B6" s="44"/>
      <c r="C6" s="44"/>
      <c r="D6" s="43"/>
      <c r="E6" s="41">
        <f t="shared" si="0"/>
        <v>0</v>
      </c>
      <c r="F6" s="44"/>
      <c r="G6" s="44"/>
      <c r="H6" s="43"/>
      <c r="I6" s="41">
        <f t="shared" si="1"/>
        <v>0</v>
      </c>
      <c r="J6" s="44"/>
      <c r="K6" s="44"/>
      <c r="L6" s="43"/>
      <c r="M6" s="51">
        <f t="shared" si="2"/>
        <v>0</v>
      </c>
    </row>
    <row r="7" spans="1:13" ht="46.5" customHeight="1" x14ac:dyDescent="0.25">
      <c r="A7" s="52"/>
      <c r="B7" s="42"/>
      <c r="C7" s="42"/>
      <c r="D7" s="43"/>
      <c r="E7" s="41">
        <f t="shared" si="0"/>
        <v>0</v>
      </c>
      <c r="F7" s="42"/>
      <c r="G7" s="42"/>
      <c r="H7" s="43"/>
      <c r="I7" s="41">
        <f t="shared" si="1"/>
        <v>0</v>
      </c>
      <c r="J7" s="42"/>
      <c r="K7" s="42"/>
      <c r="L7" s="43"/>
      <c r="M7" s="51">
        <f t="shared" si="2"/>
        <v>0</v>
      </c>
    </row>
    <row r="8" spans="1:13" ht="46.5" customHeight="1" x14ac:dyDescent="0.25">
      <c r="A8" s="53"/>
      <c r="B8" s="45"/>
      <c r="C8" s="45"/>
      <c r="D8" s="43"/>
      <c r="E8" s="41">
        <f t="shared" si="0"/>
        <v>0</v>
      </c>
      <c r="F8" s="45"/>
      <c r="G8" s="45"/>
      <c r="H8" s="43"/>
      <c r="I8" s="41">
        <f t="shared" si="1"/>
        <v>0</v>
      </c>
      <c r="J8" s="45"/>
      <c r="K8" s="45"/>
      <c r="L8" s="43"/>
      <c r="M8" s="51">
        <f t="shared" si="2"/>
        <v>0</v>
      </c>
    </row>
    <row r="9" spans="1:13" ht="46.5" customHeight="1" x14ac:dyDescent="0.25">
      <c r="A9" s="52"/>
      <c r="B9" s="42"/>
      <c r="C9" s="42"/>
      <c r="D9" s="43"/>
      <c r="E9" s="41">
        <f t="shared" si="0"/>
        <v>0</v>
      </c>
      <c r="F9" s="42"/>
      <c r="G9" s="42"/>
      <c r="H9" s="43"/>
      <c r="I9" s="41">
        <f t="shared" si="1"/>
        <v>0</v>
      </c>
      <c r="J9" s="42"/>
      <c r="K9" s="42"/>
      <c r="L9" s="43"/>
      <c r="M9" s="51">
        <f t="shared" si="2"/>
        <v>0</v>
      </c>
    </row>
    <row r="10" spans="1:13" ht="46.5" customHeight="1" x14ac:dyDescent="0.25">
      <c r="A10" s="53"/>
      <c r="B10" s="45"/>
      <c r="C10" s="45"/>
      <c r="D10" s="43"/>
      <c r="E10" s="41">
        <f t="shared" si="0"/>
        <v>0</v>
      </c>
      <c r="F10" s="45"/>
      <c r="G10" s="45"/>
      <c r="H10" s="43"/>
      <c r="I10" s="41">
        <f t="shared" si="1"/>
        <v>0</v>
      </c>
      <c r="J10" s="45"/>
      <c r="K10" s="45"/>
      <c r="L10" s="43"/>
      <c r="M10" s="51">
        <f t="shared" si="2"/>
        <v>0</v>
      </c>
    </row>
    <row r="11" spans="1:13" ht="46.5" customHeight="1" x14ac:dyDescent="0.25">
      <c r="A11" s="52"/>
      <c r="B11" s="42"/>
      <c r="C11" s="42"/>
      <c r="D11" s="43"/>
      <c r="E11" s="41">
        <f t="shared" si="0"/>
        <v>0</v>
      </c>
      <c r="F11" s="42"/>
      <c r="G11" s="42"/>
      <c r="H11" s="43"/>
      <c r="I11" s="41">
        <f t="shared" si="1"/>
        <v>0</v>
      </c>
      <c r="J11" s="42"/>
      <c r="K11" s="42"/>
      <c r="L11" s="43"/>
      <c r="M11" s="51">
        <f t="shared" si="2"/>
        <v>0</v>
      </c>
    </row>
    <row r="12" spans="1:13" ht="46.5" customHeight="1" x14ac:dyDescent="0.25">
      <c r="A12" s="53"/>
      <c r="B12" s="45"/>
      <c r="C12" s="45"/>
      <c r="D12" s="43"/>
      <c r="E12" s="41">
        <f t="shared" si="0"/>
        <v>0</v>
      </c>
      <c r="F12" s="45"/>
      <c r="G12" s="45"/>
      <c r="H12" s="43"/>
      <c r="I12" s="41">
        <f t="shared" si="1"/>
        <v>0</v>
      </c>
      <c r="J12" s="45"/>
      <c r="K12" s="45"/>
      <c r="L12" s="43"/>
      <c r="M12" s="51">
        <f t="shared" si="2"/>
        <v>0</v>
      </c>
    </row>
    <row r="13" spans="1:13" ht="46.5" customHeight="1" thickBot="1" x14ac:dyDescent="0.3">
      <c r="A13" s="52"/>
      <c r="B13" s="42"/>
      <c r="C13" s="42"/>
      <c r="D13" s="43"/>
      <c r="E13" s="41">
        <f t="shared" si="0"/>
        <v>0</v>
      </c>
      <c r="F13" s="42"/>
      <c r="G13" s="42"/>
      <c r="H13" s="43"/>
      <c r="I13" s="41">
        <f t="shared" si="1"/>
        <v>0</v>
      </c>
      <c r="J13" s="42"/>
      <c r="K13" s="42"/>
      <c r="L13" s="43"/>
      <c r="M13" s="51">
        <f t="shared" si="2"/>
        <v>0</v>
      </c>
    </row>
    <row r="14" spans="1:13" ht="46.5" customHeight="1" thickBot="1" x14ac:dyDescent="0.3">
      <c r="A14" s="55"/>
      <c r="B14" s="227" t="s">
        <v>128</v>
      </c>
      <c r="C14" s="227"/>
      <c r="D14" s="228"/>
      <c r="E14" s="41">
        <f>SUM(E5:E13)</f>
        <v>0</v>
      </c>
      <c r="F14" s="227" t="s">
        <v>128</v>
      </c>
      <c r="G14" s="227"/>
      <c r="H14" s="228"/>
      <c r="I14" s="41">
        <f>SUM(I5:I13)</f>
        <v>0</v>
      </c>
      <c r="J14" s="227" t="s">
        <v>128</v>
      </c>
      <c r="K14" s="227"/>
      <c r="L14" s="228"/>
      <c r="M14" s="51">
        <f>SUM(M5:M13)</f>
        <v>0</v>
      </c>
    </row>
    <row r="15" spans="1:13" ht="46.5" customHeight="1" x14ac:dyDescent="0.25">
      <c r="A15" s="77" t="s">
        <v>129</v>
      </c>
      <c r="B15" s="42"/>
      <c r="C15" s="46"/>
      <c r="D15" s="43"/>
      <c r="E15" s="41">
        <f t="shared" si="0"/>
        <v>0</v>
      </c>
      <c r="F15" s="42"/>
      <c r="G15" s="46"/>
      <c r="H15" s="43"/>
      <c r="I15" s="41">
        <f t="shared" si="1"/>
        <v>0</v>
      </c>
      <c r="J15" s="42"/>
      <c r="K15" s="46"/>
      <c r="L15" s="43"/>
      <c r="M15" s="51">
        <f t="shared" si="2"/>
        <v>0</v>
      </c>
    </row>
    <row r="16" spans="1:13" ht="46.5" customHeight="1" thickBot="1" x14ac:dyDescent="0.3">
      <c r="A16" s="77" t="s">
        <v>130</v>
      </c>
      <c r="B16" s="44"/>
      <c r="C16" s="47"/>
      <c r="D16" s="43"/>
      <c r="E16" s="41">
        <f t="shared" si="0"/>
        <v>0</v>
      </c>
      <c r="F16" s="44"/>
      <c r="G16" s="47"/>
      <c r="H16" s="43"/>
      <c r="I16" s="41">
        <f t="shared" si="1"/>
        <v>0</v>
      </c>
      <c r="J16" s="44"/>
      <c r="K16" s="47"/>
      <c r="L16" s="43"/>
      <c r="M16" s="51">
        <f t="shared" si="2"/>
        <v>0</v>
      </c>
    </row>
    <row r="17" spans="1:13" ht="46.5" customHeight="1" thickBot="1" x14ac:dyDescent="0.3">
      <c r="A17" s="55"/>
      <c r="B17" s="227" t="s">
        <v>131</v>
      </c>
      <c r="C17" s="227"/>
      <c r="D17" s="228"/>
      <c r="E17" s="54">
        <f>E15+E16</f>
        <v>0</v>
      </c>
      <c r="F17" s="227" t="s">
        <v>131</v>
      </c>
      <c r="G17" s="227"/>
      <c r="H17" s="228"/>
      <c r="I17" s="54">
        <f>I15+I16</f>
        <v>0</v>
      </c>
      <c r="J17" s="227" t="s">
        <v>131</v>
      </c>
      <c r="K17" s="227"/>
      <c r="L17" s="228"/>
      <c r="M17" s="105">
        <f>M15+M16</f>
        <v>0</v>
      </c>
    </row>
    <row r="18" spans="1:13" ht="46.5" customHeight="1" thickBot="1" x14ac:dyDescent="0.3">
      <c r="A18" s="55"/>
      <c r="B18" s="227" t="s">
        <v>127</v>
      </c>
      <c r="C18" s="227"/>
      <c r="D18" s="228"/>
      <c r="E18" s="54">
        <f>E14+E17</f>
        <v>0</v>
      </c>
      <c r="F18" s="229" t="s">
        <v>127</v>
      </c>
      <c r="G18" s="227"/>
      <c r="H18" s="228"/>
      <c r="I18" s="54">
        <f>I14+I17</f>
        <v>0</v>
      </c>
      <c r="J18" s="227" t="s">
        <v>127</v>
      </c>
      <c r="K18" s="227"/>
      <c r="L18" s="228"/>
      <c r="M18" s="105">
        <f>M14+M17</f>
        <v>0</v>
      </c>
    </row>
  </sheetData>
  <sheetProtection selectLockedCells="1" selectUnlockedCells="1"/>
  <mergeCells count="23">
    <mergeCell ref="F17:H17"/>
    <mergeCell ref="J17:L17"/>
    <mergeCell ref="A2:A4"/>
    <mergeCell ref="B14:D14"/>
    <mergeCell ref="F14:H14"/>
    <mergeCell ref="J14:L14"/>
    <mergeCell ref="B17:D17"/>
    <mergeCell ref="B1:M1"/>
    <mergeCell ref="B18:D18"/>
    <mergeCell ref="F18:H18"/>
    <mergeCell ref="J18:L18"/>
    <mergeCell ref="F2:I2"/>
    <mergeCell ref="F3:G3"/>
    <mergeCell ref="H3:H4"/>
    <mergeCell ref="I3:I4"/>
    <mergeCell ref="J2:M2"/>
    <mergeCell ref="J3:K3"/>
    <mergeCell ref="L3:L4"/>
    <mergeCell ref="M3:M4"/>
    <mergeCell ref="B3:C3"/>
    <mergeCell ref="D3:D4"/>
    <mergeCell ref="B2:E2"/>
    <mergeCell ref="E3:E4"/>
  </mergeCells>
  <printOptions horizontalCentered="1" verticalCentered="1"/>
  <pageMargins left="0" right="0" top="0" bottom="0" header="0.51181102362204722" footer="0.31496062992125984"/>
  <pageSetup paperSize="9" scale="50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8"/>
  <sheetViews>
    <sheetView zoomScale="130" zoomScaleNormal="130" workbookViewId="0">
      <selection activeCell="A5" sqref="A5"/>
    </sheetView>
  </sheetViews>
  <sheetFormatPr defaultColWidth="0" defaultRowHeight="15" zeroHeight="1" x14ac:dyDescent="0.25"/>
  <cols>
    <col min="1" max="1" width="71.7109375" style="1" customWidth="1"/>
    <col min="2" max="2" width="17.7109375" style="1" customWidth="1"/>
    <col min="3" max="3" width="17.42578125" style="1" customWidth="1"/>
    <col min="4" max="4" width="17.5703125" style="1" customWidth="1"/>
    <col min="5" max="5" width="1.5703125" style="1" customWidth="1"/>
    <col min="6" max="16384" width="8.7109375" style="1" hidden="1"/>
  </cols>
  <sheetData>
    <row r="1" spans="1:4" x14ac:dyDescent="0.25">
      <c r="A1" s="74">
        <f>'PRODUZIONE E RICAVI'!A1</f>
        <v>0</v>
      </c>
    </row>
    <row r="2" spans="1:4" ht="41.25" customHeight="1" thickBot="1" x14ac:dyDescent="0.3">
      <c r="A2" s="179" t="s">
        <v>179</v>
      </c>
      <c r="B2" s="179"/>
      <c r="C2" s="179"/>
      <c r="D2" s="179"/>
    </row>
    <row r="3" spans="1:4" ht="15.75" x14ac:dyDescent="0.25">
      <c r="A3" s="59" t="s">
        <v>126</v>
      </c>
      <c r="B3" s="75" t="s">
        <v>123</v>
      </c>
      <c r="C3" s="75" t="s">
        <v>124</v>
      </c>
      <c r="D3" s="76" t="s">
        <v>125</v>
      </c>
    </row>
    <row r="4" spans="1:4" ht="27.75" customHeight="1" x14ac:dyDescent="0.25">
      <c r="A4" s="60" t="s">
        <v>154</v>
      </c>
      <c r="B4" s="56">
        <f>'PRODUZIONE E RICAVI'!E14</f>
        <v>0</v>
      </c>
      <c r="C4" s="56">
        <f>'PRODUZIONE E RICAVI'!I14</f>
        <v>0</v>
      </c>
      <c r="D4" s="56">
        <f>'PRODUZIONE E RICAVI'!M14</f>
        <v>0</v>
      </c>
    </row>
    <row r="5" spans="1:4" ht="27.75" customHeight="1" x14ac:dyDescent="0.25">
      <c r="A5" s="62" t="s">
        <v>12</v>
      </c>
      <c r="B5" s="56">
        <f>'PRODUZIONE E RICAVI'!E17</f>
        <v>0</v>
      </c>
      <c r="C5" s="56">
        <f>'PRODUZIONE E RICAVI'!I17</f>
        <v>0</v>
      </c>
      <c r="D5" s="61">
        <f>'PRODUZIONE E RICAVI'!M17</f>
        <v>0</v>
      </c>
    </row>
    <row r="6" spans="1:4" ht="27.75" customHeight="1" x14ac:dyDescent="0.25">
      <c r="A6" s="60" t="s">
        <v>13</v>
      </c>
      <c r="B6" s="56">
        <f>'PRODUZIONE E RICAVI'!$E$18*20/100</f>
        <v>0</v>
      </c>
      <c r="C6" s="56">
        <f>'PRODUZIONE E RICAVI'!$I$18*20/100</f>
        <v>0</v>
      </c>
      <c r="D6" s="61">
        <f>'PRODUZIONE E RICAVI'!$M$18*20/100</f>
        <v>0</v>
      </c>
    </row>
    <row r="7" spans="1:4" ht="27.75" customHeight="1" x14ac:dyDescent="0.25">
      <c r="A7" s="60" t="s">
        <v>14</v>
      </c>
      <c r="B7" s="56">
        <f>'PRODUZIONE E RICAVI'!$E$18*10/100</f>
        <v>0</v>
      </c>
      <c r="C7" s="56">
        <f>B6</f>
        <v>0</v>
      </c>
      <c r="D7" s="61">
        <f>C6</f>
        <v>0</v>
      </c>
    </row>
    <row r="8" spans="1:4" ht="33.75" customHeight="1" x14ac:dyDescent="0.25">
      <c r="A8" s="63" t="s">
        <v>15</v>
      </c>
      <c r="B8" s="57">
        <f>(B4+B5+B6-B7)</f>
        <v>0</v>
      </c>
      <c r="C8" s="57">
        <f>(C4+C5+C6-C7)</f>
        <v>0</v>
      </c>
      <c r="D8" s="64">
        <f>(D4+D5+D6-D7)</f>
        <v>0</v>
      </c>
    </row>
    <row r="9" spans="1:4" ht="26.25" customHeight="1" x14ac:dyDescent="0.25">
      <c r="A9" s="60" t="s">
        <v>16</v>
      </c>
      <c r="B9" s="70"/>
      <c r="C9" s="70"/>
      <c r="D9" s="71"/>
    </row>
    <row r="10" spans="1:4" ht="26.25" customHeight="1" x14ac:dyDescent="0.25">
      <c r="A10" s="119" t="s">
        <v>155</v>
      </c>
      <c r="B10" s="70"/>
      <c r="C10" s="70"/>
      <c r="D10" s="71"/>
    </row>
    <row r="11" spans="1:4" ht="26.25" customHeight="1" x14ac:dyDescent="0.25">
      <c r="A11" s="65" t="s">
        <v>17</v>
      </c>
      <c r="B11" s="70"/>
      <c r="C11" s="70"/>
      <c r="D11" s="71"/>
    </row>
    <row r="12" spans="1:4" ht="26.25" customHeight="1" x14ac:dyDescent="0.25">
      <c r="A12" s="65" t="s">
        <v>18</v>
      </c>
      <c r="B12" s="70"/>
      <c r="C12" s="70"/>
      <c r="D12" s="71"/>
    </row>
    <row r="13" spans="1:4" ht="26.25" customHeight="1" x14ac:dyDescent="0.25">
      <c r="A13" s="65" t="s">
        <v>19</v>
      </c>
      <c r="B13" s="70"/>
      <c r="C13" s="70"/>
      <c r="D13" s="71"/>
    </row>
    <row r="14" spans="1:4" ht="35.25" customHeight="1" x14ac:dyDescent="0.25">
      <c r="A14" s="63" t="s">
        <v>20</v>
      </c>
      <c r="B14" s="58">
        <f>(B8-B9-B10-B11-B12-B13)</f>
        <v>0</v>
      </c>
      <c r="C14" s="58">
        <f>(C8-C9-C10-C11-C12-C13)</f>
        <v>0</v>
      </c>
      <c r="D14" s="66">
        <f>(D8-D9-D10-D11-D12-D13)</f>
        <v>0</v>
      </c>
    </row>
    <row r="15" spans="1:4" ht="27" customHeight="1" x14ac:dyDescent="0.25">
      <c r="A15" s="65" t="s">
        <v>21</v>
      </c>
      <c r="B15" s="70"/>
      <c r="C15" s="70"/>
      <c r="D15" s="71"/>
    </row>
    <row r="16" spans="1:4" ht="27" customHeight="1" x14ac:dyDescent="0.25">
      <c r="A16" s="65" t="s">
        <v>22</v>
      </c>
      <c r="B16" s="70"/>
      <c r="C16" s="70"/>
      <c r="D16" s="71"/>
    </row>
    <row r="17" spans="1:4" ht="32.25" customHeight="1" x14ac:dyDescent="0.25">
      <c r="A17" s="63" t="s">
        <v>23</v>
      </c>
      <c r="B17" s="58">
        <f>B14-B15-B16</f>
        <v>0</v>
      </c>
      <c r="C17" s="58">
        <f>C14-C15-C16</f>
        <v>0</v>
      </c>
      <c r="D17" s="66">
        <f>D14-D15-D16</f>
        <v>0</v>
      </c>
    </row>
    <row r="18" spans="1:4" ht="26.25" customHeight="1" x14ac:dyDescent="0.25">
      <c r="A18" s="60" t="s">
        <v>24</v>
      </c>
      <c r="B18" s="72"/>
      <c r="C18" s="72"/>
      <c r="D18" s="73"/>
    </row>
    <row r="19" spans="1:4" ht="33" customHeight="1" x14ac:dyDescent="0.25">
      <c r="A19" s="63" t="s">
        <v>25</v>
      </c>
      <c r="B19" s="58">
        <f>B17-B18</f>
        <v>0</v>
      </c>
      <c r="C19" s="58">
        <f>C17-C18</f>
        <v>0</v>
      </c>
      <c r="D19" s="66">
        <f>D17-D18</f>
        <v>0</v>
      </c>
    </row>
    <row r="20" spans="1:4" ht="27.75" customHeight="1" x14ac:dyDescent="0.25">
      <c r="A20" s="65" t="s">
        <v>26</v>
      </c>
      <c r="B20" s="70"/>
      <c r="C20" s="70"/>
      <c r="D20" s="71"/>
    </row>
    <row r="21" spans="1:4" ht="27.75" customHeight="1" x14ac:dyDescent="0.25">
      <c r="A21" s="65" t="s">
        <v>27</v>
      </c>
      <c r="B21" s="70"/>
      <c r="C21" s="70"/>
      <c r="D21" s="71"/>
    </row>
    <row r="22" spans="1:4" ht="27.75" customHeight="1" x14ac:dyDescent="0.25">
      <c r="A22" s="65" t="s">
        <v>28</v>
      </c>
      <c r="B22" s="70"/>
      <c r="C22" s="70"/>
      <c r="D22" s="71"/>
    </row>
    <row r="23" spans="1:4" ht="27.75" customHeight="1" x14ac:dyDescent="0.25">
      <c r="A23" s="60" t="s">
        <v>29</v>
      </c>
      <c r="B23" s="70"/>
      <c r="C23" s="70"/>
      <c r="D23" s="71"/>
    </row>
    <row r="24" spans="1:4" ht="27.75" customHeight="1" x14ac:dyDescent="0.25">
      <c r="A24" s="65" t="s">
        <v>30</v>
      </c>
      <c r="B24" s="70"/>
      <c r="C24" s="70"/>
      <c r="D24" s="71"/>
    </row>
    <row r="25" spans="1:4" ht="27.75" customHeight="1" x14ac:dyDescent="0.25">
      <c r="A25" s="65" t="s">
        <v>31</v>
      </c>
      <c r="B25" s="70"/>
      <c r="C25" s="70"/>
      <c r="D25" s="71"/>
    </row>
    <row r="26" spans="1:4" ht="27.75" customHeight="1" x14ac:dyDescent="0.25">
      <c r="A26" s="65" t="s">
        <v>32</v>
      </c>
      <c r="B26" s="70"/>
      <c r="C26" s="70"/>
      <c r="D26" s="71"/>
    </row>
    <row r="27" spans="1:4" ht="35.25" customHeight="1" thickBot="1" x14ac:dyDescent="0.3">
      <c r="A27" s="67" t="s">
        <v>33</v>
      </c>
      <c r="B27" s="68">
        <f>B19+B20+B22+B24-B21-B23-B25-B26</f>
        <v>0</v>
      </c>
      <c r="C27" s="68">
        <f>C19+C20+C22+C24-C21-C23-C25-C26</f>
        <v>0</v>
      </c>
      <c r="D27" s="69">
        <f>D19+D20+D22+D24-D21-D23-D25-D26</f>
        <v>0</v>
      </c>
    </row>
    <row r="28" spans="1:4" hidden="1" x14ac:dyDescent="0.25"/>
  </sheetData>
  <sheetProtection selectLockedCells="1" selectUnlockedCells="1"/>
  <mergeCells count="1">
    <mergeCell ref="A2:D2"/>
  </mergeCells>
  <printOptions horizontalCentered="1" verticalCentered="1"/>
  <pageMargins left="0" right="0" top="0" bottom="0" header="0.51181102362204722" footer="0.31496062992125984"/>
  <pageSetup paperSize="9" firstPageNumber="0" orientation="landscape" horizontalDpi="300" verticalDpi="300" r:id="rId1"/>
  <headerFooter alignWithMargins="0"/>
  <rowBreaks count="1" manualBreakCount="1">
    <brk id="1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5"/>
  <sheetViews>
    <sheetView zoomScale="115" zoomScaleNormal="115" zoomScaleSheetLayoutView="100" workbookViewId="0">
      <selection activeCell="A3" sqref="A3"/>
    </sheetView>
  </sheetViews>
  <sheetFormatPr defaultColWidth="0" defaultRowHeight="12.75" zeroHeight="1" x14ac:dyDescent="0.2"/>
  <cols>
    <col min="1" max="1" width="85.5703125" customWidth="1"/>
    <col min="2" max="2" width="19.140625" customWidth="1"/>
    <col min="3" max="3" width="18.42578125" style="79" customWidth="1"/>
    <col min="4" max="4" width="18.28515625" style="79" customWidth="1"/>
    <col min="5" max="5" width="2.42578125" customWidth="1"/>
    <col min="6" max="7" width="0" hidden="1" customWidth="1"/>
    <col min="8" max="16384" width="9.140625" hidden="1"/>
  </cols>
  <sheetData>
    <row r="1" spans="1:7" x14ac:dyDescent="0.2">
      <c r="A1" s="78">
        <f>'C.E. - MARGINE OPERATIVO'!A1</f>
        <v>0</v>
      </c>
      <c r="C1"/>
      <c r="D1"/>
    </row>
    <row r="2" spans="1:7" ht="39.75" customHeight="1" thickBot="1" x14ac:dyDescent="0.25">
      <c r="A2" s="179" t="s">
        <v>180</v>
      </c>
      <c r="B2" s="179"/>
      <c r="C2" s="179"/>
      <c r="D2" s="3"/>
      <c r="E2" s="3"/>
      <c r="F2" s="3"/>
      <c r="G2" s="3"/>
    </row>
    <row r="3" spans="1:7" ht="31.5" customHeight="1" x14ac:dyDescent="0.2">
      <c r="A3" s="59" t="s">
        <v>126</v>
      </c>
      <c r="B3" s="75" t="s">
        <v>123</v>
      </c>
      <c r="C3" s="75" t="s">
        <v>124</v>
      </c>
      <c r="D3" s="76" t="s">
        <v>125</v>
      </c>
    </row>
    <row r="4" spans="1:7" ht="15" x14ac:dyDescent="0.25">
      <c r="A4" s="80" t="s">
        <v>40</v>
      </c>
      <c r="B4" s="82">
        <f>B6+B7+B8-B5</f>
        <v>0</v>
      </c>
      <c r="C4" s="82">
        <f t="shared" ref="C4:D4" si="0">C6+C7+C8-C5</f>
        <v>0</v>
      </c>
      <c r="D4" s="82">
        <f t="shared" si="0"/>
        <v>0</v>
      </c>
    </row>
    <row r="5" spans="1:7" ht="15" customHeight="1" x14ac:dyDescent="0.25">
      <c r="A5" s="81" t="s">
        <v>41</v>
      </c>
      <c r="B5" s="82">
        <f>'C.E. - MARGINE OPERATIVO'!B7</f>
        <v>0</v>
      </c>
      <c r="C5" s="83">
        <f>'C.E. - MARGINE OPERATIVO'!C7</f>
        <v>0</v>
      </c>
      <c r="D5" s="83">
        <f>'C.E. - MARGINE OPERATIVO'!D7</f>
        <v>0</v>
      </c>
    </row>
    <row r="6" spans="1:7" ht="15" x14ac:dyDescent="0.25">
      <c r="A6" s="81" t="s">
        <v>156</v>
      </c>
      <c r="B6" s="82">
        <f>'C.E. - MARGINE OPERATIVO'!B4</f>
        <v>0</v>
      </c>
      <c r="C6" s="83">
        <f>'C.E. - MARGINE OPERATIVO'!C4</f>
        <v>0</v>
      </c>
      <c r="D6" s="83">
        <f>'C.E. - MARGINE OPERATIVO'!D4</f>
        <v>0</v>
      </c>
    </row>
    <row r="7" spans="1:7" ht="15" x14ac:dyDescent="0.25">
      <c r="A7" s="81" t="s">
        <v>42</v>
      </c>
      <c r="B7" s="83">
        <f>'C.E. - MARGINE OPERATIVO'!B5</f>
        <v>0</v>
      </c>
      <c r="C7" s="83">
        <f>'C.E. - MARGINE OPERATIVO'!C5</f>
        <v>0</v>
      </c>
      <c r="D7" s="83">
        <f>'C.E. - MARGINE OPERATIVO'!D5</f>
        <v>0</v>
      </c>
    </row>
    <row r="8" spans="1:7" ht="15" customHeight="1" x14ac:dyDescent="0.25">
      <c r="A8" s="81" t="s">
        <v>43</v>
      </c>
      <c r="B8" s="83">
        <f>'C.E. - MARGINE OPERATIVO'!B6</f>
        <v>0</v>
      </c>
      <c r="C8" s="83">
        <f>'C.E. - MARGINE OPERATIVO'!C6</f>
        <v>0</v>
      </c>
      <c r="D8" s="83">
        <f>'C.E. - MARGINE OPERATIVO'!D6</f>
        <v>0</v>
      </c>
    </row>
    <row r="9" spans="1:7" ht="15" x14ac:dyDescent="0.2">
      <c r="A9" s="80" t="s">
        <v>44</v>
      </c>
      <c r="B9" s="83">
        <f>B10+B11-B12</f>
        <v>0</v>
      </c>
      <c r="C9" s="83">
        <f t="shared" ref="C9:D9" si="1">C10+C11-C12</f>
        <v>0</v>
      </c>
      <c r="D9" s="83">
        <f t="shared" si="1"/>
        <v>0</v>
      </c>
    </row>
    <row r="10" spans="1:7" ht="15" x14ac:dyDescent="0.25">
      <c r="A10" s="81" t="s">
        <v>45</v>
      </c>
      <c r="B10" s="84"/>
      <c r="C10" s="84"/>
      <c r="D10" s="84"/>
    </row>
    <row r="11" spans="1:7" ht="15" x14ac:dyDescent="0.25">
      <c r="A11" s="81" t="s">
        <v>149</v>
      </c>
      <c r="B11" s="84"/>
      <c r="C11" s="84"/>
      <c r="D11" s="84"/>
    </row>
    <row r="12" spans="1:7" ht="15.75" thickBot="1" x14ac:dyDescent="0.3">
      <c r="A12" s="81" t="s">
        <v>46</v>
      </c>
      <c r="B12" s="84"/>
      <c r="C12" s="84"/>
      <c r="D12" s="84"/>
    </row>
    <row r="13" spans="1:7" ht="15.75" x14ac:dyDescent="0.2">
      <c r="A13" s="59" t="s">
        <v>47</v>
      </c>
      <c r="B13" s="86">
        <f>B4-B9</f>
        <v>0</v>
      </c>
      <c r="C13" s="86">
        <f t="shared" ref="C13:D13" si="2">C4-C9</f>
        <v>0</v>
      </c>
      <c r="D13" s="86">
        <f t="shared" si="2"/>
        <v>0</v>
      </c>
    </row>
    <row r="14" spans="1:7" ht="15" x14ac:dyDescent="0.2">
      <c r="A14" s="80" t="s">
        <v>48</v>
      </c>
      <c r="B14" s="83">
        <f>B15+B18+B21</f>
        <v>0</v>
      </c>
      <c r="C14" s="83">
        <f t="shared" ref="C14:D14" si="3">C15+C18+C21</f>
        <v>0</v>
      </c>
      <c r="D14" s="83">
        <f t="shared" si="3"/>
        <v>0</v>
      </c>
    </row>
    <row r="15" spans="1:7" ht="15" x14ac:dyDescent="0.25">
      <c r="A15" s="81" t="s">
        <v>49</v>
      </c>
      <c r="B15" s="83">
        <f>B17+B16</f>
        <v>0</v>
      </c>
      <c r="C15" s="83">
        <f t="shared" ref="C15:D15" si="4">C17+C16</f>
        <v>0</v>
      </c>
      <c r="D15" s="83">
        <f t="shared" si="4"/>
        <v>0</v>
      </c>
    </row>
    <row r="16" spans="1:7" ht="15" x14ac:dyDescent="0.25">
      <c r="A16" s="81" t="s">
        <v>166</v>
      </c>
      <c r="B16" s="84"/>
      <c r="C16" s="84"/>
      <c r="D16" s="84"/>
    </row>
    <row r="17" spans="1:4" ht="15" x14ac:dyDescent="0.25">
      <c r="A17" s="81" t="s">
        <v>167</v>
      </c>
      <c r="B17" s="84"/>
      <c r="C17" s="84"/>
      <c r="D17" s="84"/>
    </row>
    <row r="18" spans="1:4" ht="15" x14ac:dyDescent="0.25">
      <c r="A18" s="81" t="s">
        <v>50</v>
      </c>
      <c r="B18" s="83">
        <f>B19+B20</f>
        <v>0</v>
      </c>
      <c r="C18" s="83">
        <f t="shared" ref="C18:D18" si="5">C19+C20</f>
        <v>0</v>
      </c>
      <c r="D18" s="83">
        <f t="shared" si="5"/>
        <v>0</v>
      </c>
    </row>
    <row r="19" spans="1:4" ht="15" x14ac:dyDescent="0.25">
      <c r="A19" s="81" t="s">
        <v>51</v>
      </c>
      <c r="B19" s="84"/>
      <c r="C19" s="84"/>
      <c r="D19" s="84"/>
    </row>
    <row r="20" spans="1:4" ht="15" x14ac:dyDescent="0.25">
      <c r="A20" s="81" t="s">
        <v>52</v>
      </c>
      <c r="B20" s="84"/>
      <c r="C20" s="84"/>
      <c r="D20" s="84"/>
    </row>
    <row r="21" spans="1:4" ht="15.75" thickBot="1" x14ac:dyDescent="0.3">
      <c r="A21" s="81" t="s">
        <v>53</v>
      </c>
      <c r="B21" s="84"/>
      <c r="C21" s="84"/>
      <c r="D21" s="84"/>
    </row>
    <row r="22" spans="1:4" ht="31.5" customHeight="1" x14ac:dyDescent="0.2">
      <c r="A22" s="59" t="s">
        <v>136</v>
      </c>
      <c r="B22" s="86">
        <f>B13-B14</f>
        <v>0</v>
      </c>
      <c r="C22" s="86">
        <f t="shared" ref="C22:D22" si="6">C13-C14</f>
        <v>0</v>
      </c>
      <c r="D22" s="86">
        <f t="shared" si="6"/>
        <v>0</v>
      </c>
    </row>
    <row r="23" spans="1:4" ht="15" x14ac:dyDescent="0.2">
      <c r="A23" s="80" t="s">
        <v>54</v>
      </c>
      <c r="B23" s="87">
        <f>B24+B33</f>
        <v>0</v>
      </c>
      <c r="C23" s="87">
        <f t="shared" ref="C23:D23" si="7">C24+C33</f>
        <v>0</v>
      </c>
      <c r="D23" s="87">
        <f t="shared" si="7"/>
        <v>0</v>
      </c>
    </row>
    <row r="24" spans="1:4" ht="15" x14ac:dyDescent="0.25">
      <c r="A24" s="81" t="s">
        <v>55</v>
      </c>
      <c r="B24" s="85">
        <f>SUM(B25:B32)</f>
        <v>0</v>
      </c>
      <c r="C24" s="85">
        <f t="shared" ref="C24:D24" si="8">SUM(C25:C32)</f>
        <v>0</v>
      </c>
      <c r="D24" s="85">
        <f t="shared" si="8"/>
        <v>0</v>
      </c>
    </row>
    <row r="25" spans="1:4" ht="15" x14ac:dyDescent="0.25">
      <c r="A25" s="81" t="s">
        <v>56</v>
      </c>
      <c r="B25" s="84"/>
      <c r="C25" s="84"/>
      <c r="D25" s="84"/>
    </row>
    <row r="26" spans="1:4" ht="15" x14ac:dyDescent="0.25">
      <c r="A26" s="81" t="s">
        <v>57</v>
      </c>
      <c r="B26" s="84"/>
      <c r="C26" s="84"/>
      <c r="D26" s="84"/>
    </row>
    <row r="27" spans="1:4" ht="15" x14ac:dyDescent="0.25">
      <c r="A27" s="81" t="s">
        <v>58</v>
      </c>
      <c r="B27" s="84"/>
      <c r="C27" s="84"/>
      <c r="D27" s="84"/>
    </row>
    <row r="28" spans="1:4" ht="15" x14ac:dyDescent="0.25">
      <c r="A28" s="81" t="s">
        <v>59</v>
      </c>
      <c r="B28" s="84"/>
      <c r="C28" s="84"/>
      <c r="D28" s="84"/>
    </row>
    <row r="29" spans="1:4" ht="15" x14ac:dyDescent="0.25">
      <c r="A29" s="81" t="s">
        <v>60</v>
      </c>
      <c r="B29" s="84"/>
      <c r="C29" s="84"/>
      <c r="D29" s="84"/>
    </row>
    <row r="30" spans="1:4" ht="15" x14ac:dyDescent="0.25">
      <c r="A30" s="81" t="s">
        <v>61</v>
      </c>
      <c r="B30" s="84"/>
      <c r="C30" s="84"/>
      <c r="D30" s="84"/>
    </row>
    <row r="31" spans="1:4" ht="15" x14ac:dyDescent="0.25">
      <c r="A31" s="81" t="s">
        <v>62</v>
      </c>
      <c r="B31" s="84"/>
      <c r="C31" s="84"/>
      <c r="D31" s="84"/>
    </row>
    <row r="32" spans="1:4" ht="15" x14ac:dyDescent="0.25">
      <c r="A32" s="81" t="s">
        <v>63</v>
      </c>
      <c r="B32" s="84"/>
      <c r="C32" s="84"/>
      <c r="D32" s="84"/>
    </row>
    <row r="33" spans="1:4" ht="15" x14ac:dyDescent="0.25">
      <c r="A33" s="81" t="s">
        <v>64</v>
      </c>
      <c r="B33" s="83">
        <f>SUM(B34:B38)</f>
        <v>0</v>
      </c>
      <c r="C33" s="83">
        <f t="shared" ref="C33:D33" si="9">SUM(C34:C38)</f>
        <v>0</v>
      </c>
      <c r="D33" s="83">
        <f t="shared" si="9"/>
        <v>0</v>
      </c>
    </row>
    <row r="34" spans="1:4" ht="15" x14ac:dyDescent="0.25">
      <c r="A34" s="81" t="s">
        <v>65</v>
      </c>
      <c r="B34" s="84"/>
      <c r="C34" s="84"/>
      <c r="D34" s="84"/>
    </row>
    <row r="35" spans="1:4" ht="15" x14ac:dyDescent="0.25">
      <c r="A35" s="81" t="s">
        <v>66</v>
      </c>
      <c r="B35" s="84"/>
      <c r="C35" s="84"/>
      <c r="D35" s="84"/>
    </row>
    <row r="36" spans="1:4" ht="15" x14ac:dyDescent="0.25">
      <c r="A36" s="81" t="s">
        <v>67</v>
      </c>
      <c r="B36" s="84"/>
      <c r="C36" s="84"/>
      <c r="D36" s="84"/>
    </row>
    <row r="37" spans="1:4" ht="15" x14ac:dyDescent="0.25">
      <c r="A37" s="81" t="s">
        <v>68</v>
      </c>
      <c r="B37" s="84"/>
      <c r="C37" s="84"/>
      <c r="D37" s="84"/>
    </row>
    <row r="38" spans="1:4" ht="15" x14ac:dyDescent="0.25">
      <c r="A38" s="81" t="s">
        <v>69</v>
      </c>
      <c r="B38" s="84"/>
      <c r="C38" s="84"/>
      <c r="D38" s="84"/>
    </row>
    <row r="39" spans="1:4" ht="15" x14ac:dyDescent="0.2">
      <c r="A39" s="80" t="s">
        <v>134</v>
      </c>
      <c r="B39" s="83">
        <f>B40+B47</f>
        <v>0</v>
      </c>
      <c r="C39" s="83">
        <f t="shared" ref="C39:D39" si="10">C40+C47</f>
        <v>0</v>
      </c>
      <c r="D39" s="83">
        <f t="shared" si="10"/>
        <v>0</v>
      </c>
    </row>
    <row r="40" spans="1:4" ht="15" x14ac:dyDescent="0.25">
      <c r="A40" s="81" t="s">
        <v>135</v>
      </c>
      <c r="B40" s="83">
        <f>SUM(B41:B46)</f>
        <v>0</v>
      </c>
      <c r="C40" s="83">
        <f t="shared" ref="C40:D40" si="11">SUM(C41:C46)</f>
        <v>0</v>
      </c>
      <c r="D40" s="83">
        <f t="shared" si="11"/>
        <v>0</v>
      </c>
    </row>
    <row r="41" spans="1:4" ht="15" x14ac:dyDescent="0.25">
      <c r="A41" s="81" t="s">
        <v>70</v>
      </c>
      <c r="B41" s="84"/>
      <c r="C41" s="84"/>
      <c r="D41" s="84"/>
    </row>
    <row r="42" spans="1:4" ht="15" x14ac:dyDescent="0.25">
      <c r="A42" s="81" t="s">
        <v>71</v>
      </c>
      <c r="B42" s="84"/>
      <c r="C42" s="84"/>
      <c r="D42" s="84"/>
    </row>
    <row r="43" spans="1:4" ht="15" x14ac:dyDescent="0.25">
      <c r="A43" s="81" t="s">
        <v>72</v>
      </c>
      <c r="B43" s="84"/>
      <c r="C43" s="84"/>
      <c r="D43" s="84"/>
    </row>
    <row r="44" spans="1:4" ht="15" x14ac:dyDescent="0.25">
      <c r="A44" s="81" t="s">
        <v>73</v>
      </c>
      <c r="B44" s="84"/>
      <c r="C44" s="84"/>
      <c r="D44" s="84"/>
    </row>
    <row r="45" spans="1:4" ht="15" x14ac:dyDescent="0.25">
      <c r="A45" s="81" t="s">
        <v>74</v>
      </c>
      <c r="B45" s="84"/>
      <c r="C45" s="84"/>
      <c r="D45" s="84"/>
    </row>
    <row r="46" spans="1:4" ht="15" x14ac:dyDescent="0.25">
      <c r="A46" s="81" t="s">
        <v>75</v>
      </c>
      <c r="B46" s="84"/>
      <c r="C46" s="84"/>
      <c r="D46" s="84"/>
    </row>
    <row r="47" spans="1:4" ht="15" x14ac:dyDescent="0.25">
      <c r="A47" s="81" t="s">
        <v>76</v>
      </c>
      <c r="B47" s="83">
        <f>SUM(B48:B52)</f>
        <v>0</v>
      </c>
      <c r="C47" s="83">
        <f t="shared" ref="C47:D47" si="12">SUM(C48:C52)</f>
        <v>0</v>
      </c>
      <c r="D47" s="83">
        <f t="shared" si="12"/>
        <v>0</v>
      </c>
    </row>
    <row r="48" spans="1:4" ht="15" x14ac:dyDescent="0.25">
      <c r="A48" s="81" t="s">
        <v>77</v>
      </c>
      <c r="B48" s="84"/>
      <c r="C48" s="84"/>
      <c r="D48" s="84"/>
    </row>
    <row r="49" spans="1:4" ht="15" x14ac:dyDescent="0.25">
      <c r="A49" s="81" t="s">
        <v>78</v>
      </c>
      <c r="B49" s="84"/>
      <c r="C49" s="84"/>
      <c r="D49" s="84"/>
    </row>
    <row r="50" spans="1:4" ht="15" x14ac:dyDescent="0.25">
      <c r="A50" s="81" t="s">
        <v>79</v>
      </c>
      <c r="B50" s="84"/>
      <c r="C50" s="84"/>
      <c r="D50" s="84"/>
    </row>
    <row r="51" spans="1:4" ht="15" x14ac:dyDescent="0.25">
      <c r="A51" s="81" t="s">
        <v>80</v>
      </c>
      <c r="B51" s="84"/>
      <c r="C51" s="84"/>
      <c r="D51" s="84"/>
    </row>
    <row r="52" spans="1:4" ht="15.75" thickBot="1" x14ac:dyDescent="0.3">
      <c r="A52" s="81" t="s">
        <v>81</v>
      </c>
      <c r="B52" s="84"/>
      <c r="C52" s="84"/>
      <c r="D52" s="84"/>
    </row>
    <row r="53" spans="1:4" ht="31.5" customHeight="1" x14ac:dyDescent="0.2">
      <c r="A53" s="59" t="s">
        <v>25</v>
      </c>
      <c r="B53" s="86">
        <f>B22-B23-B39</f>
        <v>0</v>
      </c>
      <c r="C53" s="86">
        <f t="shared" ref="C53:D53" si="13">C22-C23-C39</f>
        <v>0</v>
      </c>
      <c r="D53" s="86">
        <f t="shared" si="13"/>
        <v>0</v>
      </c>
    </row>
    <row r="54" spans="1:4" ht="15" x14ac:dyDescent="0.2">
      <c r="A54" s="80" t="s">
        <v>82</v>
      </c>
      <c r="B54" s="83">
        <f>B55+B56</f>
        <v>0</v>
      </c>
      <c r="C54" s="83">
        <f t="shared" ref="C54:D54" si="14">C55+C56</f>
        <v>0</v>
      </c>
      <c r="D54" s="83">
        <f t="shared" si="14"/>
        <v>0</v>
      </c>
    </row>
    <row r="55" spans="1:4" ht="15" x14ac:dyDescent="0.25">
      <c r="A55" s="81" t="s">
        <v>83</v>
      </c>
      <c r="B55" s="84"/>
      <c r="C55" s="84"/>
      <c r="D55" s="84"/>
    </row>
    <row r="56" spans="1:4" ht="15" x14ac:dyDescent="0.25">
      <c r="A56" s="81" t="s">
        <v>84</v>
      </c>
      <c r="B56" s="84"/>
      <c r="C56" s="84"/>
      <c r="D56" s="84"/>
    </row>
    <row r="57" spans="1:4" ht="15" x14ac:dyDescent="0.2">
      <c r="A57" s="80" t="s">
        <v>89</v>
      </c>
      <c r="B57" s="83">
        <f>B58+B59+B60</f>
        <v>0</v>
      </c>
      <c r="C57" s="83">
        <f t="shared" ref="C57:D57" si="15">C58+C59+C60</f>
        <v>0</v>
      </c>
      <c r="D57" s="83">
        <f t="shared" si="15"/>
        <v>0</v>
      </c>
    </row>
    <row r="58" spans="1:4" ht="15" x14ac:dyDescent="0.25">
      <c r="A58" s="81" t="s">
        <v>85</v>
      </c>
      <c r="B58" s="84"/>
      <c r="C58" s="84"/>
      <c r="D58" s="84"/>
    </row>
    <row r="59" spans="1:4" ht="15" x14ac:dyDescent="0.25">
      <c r="A59" s="81" t="s">
        <v>86</v>
      </c>
      <c r="B59" s="84"/>
      <c r="C59" s="84"/>
      <c r="D59" s="84"/>
    </row>
    <row r="60" spans="1:4" ht="15.75" thickBot="1" x14ac:dyDescent="0.3">
      <c r="A60" s="81" t="s">
        <v>87</v>
      </c>
      <c r="B60" s="84"/>
      <c r="C60" s="84"/>
      <c r="D60" s="84"/>
    </row>
    <row r="61" spans="1:4" ht="31.5" customHeight="1" x14ac:dyDescent="0.2">
      <c r="A61" s="59" t="s">
        <v>133</v>
      </c>
      <c r="B61" s="86">
        <f>B53-B54-B57</f>
        <v>0</v>
      </c>
      <c r="C61" s="86">
        <f t="shared" ref="C61:D61" si="16">C53-C54-C57</f>
        <v>0</v>
      </c>
      <c r="D61" s="86">
        <f t="shared" si="16"/>
        <v>0</v>
      </c>
    </row>
    <row r="62" spans="1:4" ht="15.75" thickBot="1" x14ac:dyDescent="0.3">
      <c r="A62" s="81" t="s">
        <v>88</v>
      </c>
      <c r="B62" s="84">
        <v>0</v>
      </c>
      <c r="C62" s="84">
        <v>0</v>
      </c>
      <c r="D62" s="84">
        <v>0</v>
      </c>
    </row>
    <row r="63" spans="1:4" ht="31.5" customHeight="1" x14ac:dyDescent="0.2">
      <c r="A63" s="59" t="s">
        <v>33</v>
      </c>
      <c r="B63" s="86">
        <f>B61-B62</f>
        <v>0</v>
      </c>
      <c r="C63" s="86">
        <f t="shared" ref="C63:D63" si="17">C61-C62</f>
        <v>0</v>
      </c>
      <c r="D63" s="86">
        <f t="shared" si="17"/>
        <v>0</v>
      </c>
    </row>
    <row r="64" spans="1:4" hidden="1" x14ac:dyDescent="0.2"/>
    <row r="65" hidden="1" x14ac:dyDescent="0.2"/>
  </sheetData>
  <mergeCells count="1">
    <mergeCell ref="A2:C2"/>
  </mergeCells>
  <printOptions horizontalCentered="1" verticalCentered="1"/>
  <pageMargins left="0" right="0" top="0" bottom="0" header="0" footer="0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DENOMINAZIONE</vt:lpstr>
      <vt:lpstr>ANAGRAFICA</vt:lpstr>
      <vt:lpstr>ORGANIZZAZIONE</vt:lpstr>
      <vt:lpstr>ANALISI SWOT</vt:lpstr>
      <vt:lpstr>IDEA PROGETTUALE</vt:lpstr>
      <vt:lpstr>PROGRAMMA INVESTIMENTI</vt:lpstr>
      <vt:lpstr>PRODUZIONE E RICAVI</vt:lpstr>
      <vt:lpstr>C.E. - MARGINE OPERATIVO</vt:lpstr>
      <vt:lpstr>C.E. - MARGINE CONTRIBUZIONE</vt:lpstr>
      <vt:lpstr>PERFORMANCE</vt:lpstr>
      <vt:lpstr>DENOMINAZIONE!Area_stampa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2019-04-03T15:32:06Z</dcterms:created>
  <dcterms:modified xsi:type="dcterms:W3CDTF">2019-06-19T09:43:01Z</dcterms:modified>
</cp:coreProperties>
</file>